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ІОІТ\2016\задачі\"/>
    </mc:Choice>
  </mc:AlternateContent>
  <bookViews>
    <workbookView xWindow="0" yWindow="0" windowWidth="20490" windowHeight="7230" activeTab="2"/>
  </bookViews>
  <sheets>
    <sheet name="Вимірювання" sheetId="4" r:id="rId1"/>
    <sheet name="Експеримент" sheetId="2" r:id="rId2"/>
    <sheet name="Аналіз результатів" sheetId="3" r:id="rId3"/>
  </sheets>
  <definedNames>
    <definedName name="_xlnm._FilterDatabase" localSheetId="0" hidden="1">Вимірювання!$A$1:$C$1</definedName>
    <definedName name="_xlnm._FilterDatabase" localSheetId="1" hidden="1">Експеримент!$A$1:$F$1001</definedName>
  </definedNames>
  <calcPr calcId="162913" iterate="1" iterateCount="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9" i="3"/>
  <c r="E10" i="3"/>
  <c r="E11" i="3"/>
  <c r="E12" i="3"/>
  <c r="E13" i="3"/>
  <c r="E14" i="3"/>
  <c r="E15" i="3"/>
  <c r="E8" i="3"/>
  <c r="E7" i="3"/>
  <c r="I6" i="2"/>
  <c r="C4" i="3"/>
  <c r="C3" i="3"/>
  <c r="C6" i="3" s="1"/>
  <c r="D6" i="3" s="1"/>
  <c r="D3" i="2"/>
  <c r="E3" i="2"/>
  <c r="F3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4" i="2"/>
  <c r="E254" i="2"/>
  <c r="F254" i="2"/>
  <c r="D255" i="2"/>
  <c r="E255" i="2"/>
  <c r="F255" i="2"/>
  <c r="D256" i="2"/>
  <c r="E256" i="2"/>
  <c r="F256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D261" i="2"/>
  <c r="E261" i="2"/>
  <c r="F261" i="2"/>
  <c r="D262" i="2"/>
  <c r="E262" i="2"/>
  <c r="F262" i="2"/>
  <c r="D263" i="2"/>
  <c r="E263" i="2"/>
  <c r="F263" i="2"/>
  <c r="D264" i="2"/>
  <c r="E264" i="2"/>
  <c r="F264" i="2"/>
  <c r="D265" i="2"/>
  <c r="E265" i="2"/>
  <c r="F265" i="2"/>
  <c r="D266" i="2"/>
  <c r="E266" i="2"/>
  <c r="F266" i="2"/>
  <c r="D267" i="2"/>
  <c r="E267" i="2"/>
  <c r="F267" i="2"/>
  <c r="D268" i="2"/>
  <c r="E268" i="2"/>
  <c r="F268" i="2"/>
  <c r="D269" i="2"/>
  <c r="E269" i="2"/>
  <c r="F269" i="2"/>
  <c r="D270" i="2"/>
  <c r="E270" i="2"/>
  <c r="F270" i="2"/>
  <c r="D271" i="2"/>
  <c r="E271" i="2"/>
  <c r="F271" i="2"/>
  <c r="D272" i="2"/>
  <c r="E272" i="2"/>
  <c r="F272" i="2"/>
  <c r="D273" i="2"/>
  <c r="E273" i="2"/>
  <c r="F273" i="2"/>
  <c r="D274" i="2"/>
  <c r="E274" i="2"/>
  <c r="F274" i="2"/>
  <c r="D275" i="2"/>
  <c r="E275" i="2"/>
  <c r="F275" i="2"/>
  <c r="D276" i="2"/>
  <c r="E276" i="2"/>
  <c r="F276" i="2"/>
  <c r="D277" i="2"/>
  <c r="E277" i="2"/>
  <c r="F277" i="2"/>
  <c r="D278" i="2"/>
  <c r="E278" i="2"/>
  <c r="F278" i="2"/>
  <c r="D279" i="2"/>
  <c r="E279" i="2"/>
  <c r="F279" i="2"/>
  <c r="D280" i="2"/>
  <c r="E280" i="2"/>
  <c r="F280" i="2"/>
  <c r="D281" i="2"/>
  <c r="E281" i="2"/>
  <c r="F281" i="2"/>
  <c r="D282" i="2"/>
  <c r="E282" i="2"/>
  <c r="F282" i="2"/>
  <c r="D283" i="2"/>
  <c r="E283" i="2"/>
  <c r="F283" i="2"/>
  <c r="D284" i="2"/>
  <c r="E284" i="2"/>
  <c r="F284" i="2"/>
  <c r="D285" i="2"/>
  <c r="E285" i="2"/>
  <c r="F285" i="2"/>
  <c r="D286" i="2"/>
  <c r="E286" i="2"/>
  <c r="F286" i="2"/>
  <c r="D287" i="2"/>
  <c r="E287" i="2"/>
  <c r="F287" i="2"/>
  <c r="D288" i="2"/>
  <c r="E288" i="2"/>
  <c r="F288" i="2"/>
  <c r="D289" i="2"/>
  <c r="E289" i="2"/>
  <c r="F289" i="2"/>
  <c r="D290" i="2"/>
  <c r="E290" i="2"/>
  <c r="F290" i="2"/>
  <c r="D291" i="2"/>
  <c r="E291" i="2"/>
  <c r="F291" i="2"/>
  <c r="D292" i="2"/>
  <c r="E292" i="2"/>
  <c r="F292" i="2"/>
  <c r="D293" i="2"/>
  <c r="E293" i="2"/>
  <c r="F293" i="2"/>
  <c r="D294" i="2"/>
  <c r="E294" i="2"/>
  <c r="F294" i="2"/>
  <c r="D295" i="2"/>
  <c r="E295" i="2"/>
  <c r="F295" i="2"/>
  <c r="D296" i="2"/>
  <c r="E296" i="2"/>
  <c r="F296" i="2"/>
  <c r="D297" i="2"/>
  <c r="E297" i="2"/>
  <c r="F297" i="2"/>
  <c r="D298" i="2"/>
  <c r="E298" i="2"/>
  <c r="F298" i="2"/>
  <c r="D299" i="2"/>
  <c r="E299" i="2"/>
  <c r="F299" i="2"/>
  <c r="D300" i="2"/>
  <c r="E300" i="2"/>
  <c r="F300" i="2"/>
  <c r="D301" i="2"/>
  <c r="E301" i="2"/>
  <c r="F301" i="2"/>
  <c r="D302" i="2"/>
  <c r="E302" i="2"/>
  <c r="F302" i="2"/>
  <c r="D303" i="2"/>
  <c r="E303" i="2"/>
  <c r="F303" i="2"/>
  <c r="D304" i="2"/>
  <c r="E304" i="2"/>
  <c r="F304" i="2"/>
  <c r="D305" i="2"/>
  <c r="E305" i="2"/>
  <c r="F305" i="2"/>
  <c r="D306" i="2"/>
  <c r="E306" i="2"/>
  <c r="F306" i="2"/>
  <c r="D307" i="2"/>
  <c r="E307" i="2"/>
  <c r="F307" i="2"/>
  <c r="D308" i="2"/>
  <c r="E308" i="2"/>
  <c r="F308" i="2"/>
  <c r="D309" i="2"/>
  <c r="E309" i="2"/>
  <c r="F309" i="2"/>
  <c r="D310" i="2"/>
  <c r="E310" i="2"/>
  <c r="F310" i="2"/>
  <c r="D311" i="2"/>
  <c r="E311" i="2"/>
  <c r="F311" i="2"/>
  <c r="D312" i="2"/>
  <c r="E312" i="2"/>
  <c r="F312" i="2"/>
  <c r="D313" i="2"/>
  <c r="E313" i="2"/>
  <c r="F313" i="2"/>
  <c r="D314" i="2"/>
  <c r="E314" i="2"/>
  <c r="F314" i="2"/>
  <c r="D315" i="2"/>
  <c r="E315" i="2"/>
  <c r="F315" i="2"/>
  <c r="D316" i="2"/>
  <c r="E316" i="2"/>
  <c r="F316" i="2"/>
  <c r="D317" i="2"/>
  <c r="E317" i="2"/>
  <c r="F317" i="2"/>
  <c r="D318" i="2"/>
  <c r="E318" i="2"/>
  <c r="F318" i="2"/>
  <c r="D319" i="2"/>
  <c r="E319" i="2"/>
  <c r="F319" i="2"/>
  <c r="D320" i="2"/>
  <c r="E320" i="2"/>
  <c r="F320" i="2"/>
  <c r="D321" i="2"/>
  <c r="E321" i="2"/>
  <c r="F321" i="2"/>
  <c r="D322" i="2"/>
  <c r="E322" i="2"/>
  <c r="F322" i="2"/>
  <c r="D323" i="2"/>
  <c r="E323" i="2"/>
  <c r="F323" i="2"/>
  <c r="D324" i="2"/>
  <c r="E324" i="2"/>
  <c r="F324" i="2"/>
  <c r="D325" i="2"/>
  <c r="E325" i="2"/>
  <c r="F325" i="2"/>
  <c r="D326" i="2"/>
  <c r="E326" i="2"/>
  <c r="F326" i="2"/>
  <c r="D327" i="2"/>
  <c r="E327" i="2"/>
  <c r="F327" i="2"/>
  <c r="D328" i="2"/>
  <c r="E328" i="2"/>
  <c r="F328" i="2"/>
  <c r="D329" i="2"/>
  <c r="E329" i="2"/>
  <c r="F329" i="2"/>
  <c r="D330" i="2"/>
  <c r="E330" i="2"/>
  <c r="F330" i="2"/>
  <c r="D331" i="2"/>
  <c r="E331" i="2"/>
  <c r="F331" i="2"/>
  <c r="D332" i="2"/>
  <c r="E332" i="2"/>
  <c r="F332" i="2"/>
  <c r="D333" i="2"/>
  <c r="E333" i="2"/>
  <c r="F333" i="2"/>
  <c r="D334" i="2"/>
  <c r="E334" i="2"/>
  <c r="F334" i="2"/>
  <c r="D335" i="2"/>
  <c r="E335" i="2"/>
  <c r="F335" i="2"/>
  <c r="D336" i="2"/>
  <c r="E336" i="2"/>
  <c r="F336" i="2"/>
  <c r="D337" i="2"/>
  <c r="E337" i="2"/>
  <c r="F337" i="2"/>
  <c r="D338" i="2"/>
  <c r="E338" i="2"/>
  <c r="F338" i="2"/>
  <c r="D339" i="2"/>
  <c r="E339" i="2"/>
  <c r="F339" i="2"/>
  <c r="D340" i="2"/>
  <c r="E340" i="2"/>
  <c r="F340" i="2"/>
  <c r="D341" i="2"/>
  <c r="E341" i="2"/>
  <c r="F341" i="2"/>
  <c r="D342" i="2"/>
  <c r="E342" i="2"/>
  <c r="F342" i="2"/>
  <c r="D343" i="2"/>
  <c r="E343" i="2"/>
  <c r="F343" i="2"/>
  <c r="D344" i="2"/>
  <c r="E344" i="2"/>
  <c r="F344" i="2"/>
  <c r="D345" i="2"/>
  <c r="E345" i="2"/>
  <c r="F345" i="2"/>
  <c r="D346" i="2"/>
  <c r="E346" i="2"/>
  <c r="F346" i="2"/>
  <c r="D347" i="2"/>
  <c r="E347" i="2"/>
  <c r="F347" i="2"/>
  <c r="D348" i="2"/>
  <c r="E348" i="2"/>
  <c r="F348" i="2"/>
  <c r="D349" i="2"/>
  <c r="E349" i="2"/>
  <c r="F349" i="2"/>
  <c r="D350" i="2"/>
  <c r="E350" i="2"/>
  <c r="F350" i="2"/>
  <c r="D351" i="2"/>
  <c r="E351" i="2"/>
  <c r="F351" i="2"/>
  <c r="D352" i="2"/>
  <c r="E352" i="2"/>
  <c r="F352" i="2"/>
  <c r="D353" i="2"/>
  <c r="E353" i="2"/>
  <c r="F353" i="2"/>
  <c r="D354" i="2"/>
  <c r="E354" i="2"/>
  <c r="F354" i="2"/>
  <c r="D355" i="2"/>
  <c r="E355" i="2"/>
  <c r="F355" i="2"/>
  <c r="D356" i="2"/>
  <c r="E356" i="2"/>
  <c r="F356" i="2"/>
  <c r="D357" i="2"/>
  <c r="E357" i="2"/>
  <c r="F357" i="2"/>
  <c r="D358" i="2"/>
  <c r="E358" i="2"/>
  <c r="F358" i="2"/>
  <c r="D359" i="2"/>
  <c r="E359" i="2"/>
  <c r="F359" i="2"/>
  <c r="D360" i="2"/>
  <c r="E360" i="2"/>
  <c r="F360" i="2"/>
  <c r="D361" i="2"/>
  <c r="E361" i="2"/>
  <c r="F361" i="2"/>
  <c r="D362" i="2"/>
  <c r="E362" i="2"/>
  <c r="F362" i="2"/>
  <c r="D363" i="2"/>
  <c r="E363" i="2"/>
  <c r="F363" i="2"/>
  <c r="D364" i="2"/>
  <c r="E364" i="2"/>
  <c r="F364" i="2"/>
  <c r="D365" i="2"/>
  <c r="E365" i="2"/>
  <c r="F365" i="2"/>
  <c r="D366" i="2"/>
  <c r="E366" i="2"/>
  <c r="F366" i="2"/>
  <c r="D367" i="2"/>
  <c r="E367" i="2"/>
  <c r="F367" i="2"/>
  <c r="D368" i="2"/>
  <c r="E368" i="2"/>
  <c r="F368" i="2"/>
  <c r="D369" i="2"/>
  <c r="E369" i="2"/>
  <c r="F369" i="2"/>
  <c r="D370" i="2"/>
  <c r="E370" i="2"/>
  <c r="F370" i="2"/>
  <c r="D371" i="2"/>
  <c r="E371" i="2"/>
  <c r="F371" i="2"/>
  <c r="D372" i="2"/>
  <c r="E372" i="2"/>
  <c r="F372" i="2"/>
  <c r="D373" i="2"/>
  <c r="E373" i="2"/>
  <c r="F373" i="2"/>
  <c r="D374" i="2"/>
  <c r="E374" i="2"/>
  <c r="F374" i="2"/>
  <c r="D375" i="2"/>
  <c r="E375" i="2"/>
  <c r="F375" i="2"/>
  <c r="D376" i="2"/>
  <c r="E376" i="2"/>
  <c r="F376" i="2"/>
  <c r="D377" i="2"/>
  <c r="E377" i="2"/>
  <c r="F377" i="2"/>
  <c r="D378" i="2"/>
  <c r="E378" i="2"/>
  <c r="F378" i="2"/>
  <c r="D379" i="2"/>
  <c r="E379" i="2"/>
  <c r="F379" i="2"/>
  <c r="D380" i="2"/>
  <c r="E380" i="2"/>
  <c r="F380" i="2"/>
  <c r="D381" i="2"/>
  <c r="E381" i="2"/>
  <c r="F381" i="2"/>
  <c r="D382" i="2"/>
  <c r="E382" i="2"/>
  <c r="F382" i="2"/>
  <c r="D383" i="2"/>
  <c r="E383" i="2"/>
  <c r="F383" i="2"/>
  <c r="D384" i="2"/>
  <c r="E384" i="2"/>
  <c r="F384" i="2"/>
  <c r="D385" i="2"/>
  <c r="E385" i="2"/>
  <c r="F385" i="2"/>
  <c r="D386" i="2"/>
  <c r="E386" i="2"/>
  <c r="F386" i="2"/>
  <c r="D387" i="2"/>
  <c r="E387" i="2"/>
  <c r="F387" i="2"/>
  <c r="D388" i="2"/>
  <c r="E388" i="2"/>
  <c r="F388" i="2"/>
  <c r="D389" i="2"/>
  <c r="E389" i="2"/>
  <c r="F389" i="2"/>
  <c r="D390" i="2"/>
  <c r="E390" i="2"/>
  <c r="F390" i="2"/>
  <c r="D391" i="2"/>
  <c r="E391" i="2"/>
  <c r="F391" i="2"/>
  <c r="D392" i="2"/>
  <c r="E392" i="2"/>
  <c r="F392" i="2"/>
  <c r="D393" i="2"/>
  <c r="E393" i="2"/>
  <c r="F393" i="2"/>
  <c r="D394" i="2"/>
  <c r="E394" i="2"/>
  <c r="F394" i="2"/>
  <c r="D395" i="2"/>
  <c r="E395" i="2"/>
  <c r="F395" i="2"/>
  <c r="D396" i="2"/>
  <c r="E396" i="2"/>
  <c r="F396" i="2"/>
  <c r="D397" i="2"/>
  <c r="E397" i="2"/>
  <c r="F397" i="2"/>
  <c r="D398" i="2"/>
  <c r="E398" i="2"/>
  <c r="F398" i="2"/>
  <c r="D399" i="2"/>
  <c r="E399" i="2"/>
  <c r="F399" i="2"/>
  <c r="D400" i="2"/>
  <c r="E400" i="2"/>
  <c r="F400" i="2"/>
  <c r="D401" i="2"/>
  <c r="E401" i="2"/>
  <c r="F401" i="2"/>
  <c r="D402" i="2"/>
  <c r="E402" i="2"/>
  <c r="F402" i="2"/>
  <c r="D403" i="2"/>
  <c r="E403" i="2"/>
  <c r="F403" i="2"/>
  <c r="D404" i="2"/>
  <c r="E404" i="2"/>
  <c r="F404" i="2"/>
  <c r="D405" i="2"/>
  <c r="E405" i="2"/>
  <c r="F405" i="2"/>
  <c r="D406" i="2"/>
  <c r="E406" i="2"/>
  <c r="F406" i="2"/>
  <c r="D407" i="2"/>
  <c r="E407" i="2"/>
  <c r="F407" i="2"/>
  <c r="D408" i="2"/>
  <c r="E408" i="2"/>
  <c r="F408" i="2"/>
  <c r="D409" i="2"/>
  <c r="E409" i="2"/>
  <c r="F409" i="2"/>
  <c r="D410" i="2"/>
  <c r="E410" i="2"/>
  <c r="F410" i="2"/>
  <c r="D411" i="2"/>
  <c r="E411" i="2"/>
  <c r="F411" i="2"/>
  <c r="D412" i="2"/>
  <c r="E412" i="2"/>
  <c r="F412" i="2"/>
  <c r="D413" i="2"/>
  <c r="E413" i="2"/>
  <c r="F413" i="2"/>
  <c r="D414" i="2"/>
  <c r="E414" i="2"/>
  <c r="F414" i="2"/>
  <c r="D415" i="2"/>
  <c r="E415" i="2"/>
  <c r="F415" i="2"/>
  <c r="D416" i="2"/>
  <c r="E416" i="2"/>
  <c r="F416" i="2"/>
  <c r="D417" i="2"/>
  <c r="E417" i="2"/>
  <c r="F417" i="2"/>
  <c r="D418" i="2"/>
  <c r="E418" i="2"/>
  <c r="F418" i="2"/>
  <c r="D419" i="2"/>
  <c r="E419" i="2"/>
  <c r="F419" i="2"/>
  <c r="D420" i="2"/>
  <c r="E420" i="2"/>
  <c r="F420" i="2"/>
  <c r="D421" i="2"/>
  <c r="E421" i="2"/>
  <c r="F421" i="2"/>
  <c r="D422" i="2"/>
  <c r="E422" i="2"/>
  <c r="F422" i="2"/>
  <c r="D423" i="2"/>
  <c r="E423" i="2"/>
  <c r="F423" i="2"/>
  <c r="D424" i="2"/>
  <c r="E424" i="2"/>
  <c r="F424" i="2"/>
  <c r="D425" i="2"/>
  <c r="E425" i="2"/>
  <c r="F425" i="2"/>
  <c r="D426" i="2"/>
  <c r="E426" i="2"/>
  <c r="F426" i="2"/>
  <c r="D427" i="2"/>
  <c r="E427" i="2"/>
  <c r="F427" i="2"/>
  <c r="D428" i="2"/>
  <c r="E428" i="2"/>
  <c r="F428" i="2"/>
  <c r="D429" i="2"/>
  <c r="E429" i="2"/>
  <c r="F429" i="2"/>
  <c r="D430" i="2"/>
  <c r="E430" i="2"/>
  <c r="F430" i="2"/>
  <c r="D431" i="2"/>
  <c r="E431" i="2"/>
  <c r="F431" i="2"/>
  <c r="D432" i="2"/>
  <c r="E432" i="2"/>
  <c r="F432" i="2"/>
  <c r="D433" i="2"/>
  <c r="E433" i="2"/>
  <c r="F433" i="2"/>
  <c r="D434" i="2"/>
  <c r="E434" i="2"/>
  <c r="F434" i="2"/>
  <c r="D435" i="2"/>
  <c r="E435" i="2"/>
  <c r="F435" i="2"/>
  <c r="D436" i="2"/>
  <c r="E436" i="2"/>
  <c r="F436" i="2"/>
  <c r="D437" i="2"/>
  <c r="E437" i="2"/>
  <c r="F437" i="2"/>
  <c r="D438" i="2"/>
  <c r="E438" i="2"/>
  <c r="F438" i="2"/>
  <c r="D439" i="2"/>
  <c r="E439" i="2"/>
  <c r="F439" i="2"/>
  <c r="D440" i="2"/>
  <c r="E440" i="2"/>
  <c r="F440" i="2"/>
  <c r="D441" i="2"/>
  <c r="E441" i="2"/>
  <c r="F441" i="2"/>
  <c r="D442" i="2"/>
  <c r="E442" i="2"/>
  <c r="F442" i="2"/>
  <c r="D443" i="2"/>
  <c r="E443" i="2"/>
  <c r="F443" i="2"/>
  <c r="D444" i="2"/>
  <c r="E444" i="2"/>
  <c r="F444" i="2"/>
  <c r="D445" i="2"/>
  <c r="E445" i="2"/>
  <c r="F445" i="2"/>
  <c r="D446" i="2"/>
  <c r="E446" i="2"/>
  <c r="F446" i="2"/>
  <c r="D447" i="2"/>
  <c r="E447" i="2"/>
  <c r="F447" i="2"/>
  <c r="D448" i="2"/>
  <c r="E448" i="2"/>
  <c r="F448" i="2"/>
  <c r="D449" i="2"/>
  <c r="E449" i="2"/>
  <c r="F449" i="2"/>
  <c r="D450" i="2"/>
  <c r="E450" i="2"/>
  <c r="F450" i="2"/>
  <c r="D451" i="2"/>
  <c r="E451" i="2"/>
  <c r="F451" i="2"/>
  <c r="D452" i="2"/>
  <c r="E452" i="2"/>
  <c r="F452" i="2"/>
  <c r="D453" i="2"/>
  <c r="E453" i="2"/>
  <c r="F453" i="2"/>
  <c r="D454" i="2"/>
  <c r="E454" i="2"/>
  <c r="F454" i="2"/>
  <c r="D455" i="2"/>
  <c r="E455" i="2"/>
  <c r="F455" i="2"/>
  <c r="D456" i="2"/>
  <c r="E456" i="2"/>
  <c r="F456" i="2"/>
  <c r="D457" i="2"/>
  <c r="E457" i="2"/>
  <c r="F457" i="2"/>
  <c r="D458" i="2"/>
  <c r="E458" i="2"/>
  <c r="F458" i="2"/>
  <c r="D459" i="2"/>
  <c r="E459" i="2"/>
  <c r="F459" i="2"/>
  <c r="D460" i="2"/>
  <c r="E460" i="2"/>
  <c r="F460" i="2"/>
  <c r="D461" i="2"/>
  <c r="E461" i="2"/>
  <c r="F461" i="2"/>
  <c r="D462" i="2"/>
  <c r="E462" i="2"/>
  <c r="F462" i="2"/>
  <c r="D463" i="2"/>
  <c r="E463" i="2"/>
  <c r="F463" i="2"/>
  <c r="D464" i="2"/>
  <c r="E464" i="2"/>
  <c r="F464" i="2"/>
  <c r="D465" i="2"/>
  <c r="E465" i="2"/>
  <c r="F465" i="2"/>
  <c r="D466" i="2"/>
  <c r="E466" i="2"/>
  <c r="F466" i="2"/>
  <c r="D467" i="2"/>
  <c r="E467" i="2"/>
  <c r="F467" i="2"/>
  <c r="D468" i="2"/>
  <c r="E468" i="2"/>
  <c r="F468" i="2"/>
  <c r="D469" i="2"/>
  <c r="E469" i="2"/>
  <c r="F469" i="2"/>
  <c r="D470" i="2"/>
  <c r="E470" i="2"/>
  <c r="F470" i="2"/>
  <c r="D471" i="2"/>
  <c r="E471" i="2"/>
  <c r="F471" i="2"/>
  <c r="D472" i="2"/>
  <c r="E472" i="2"/>
  <c r="F472" i="2"/>
  <c r="D473" i="2"/>
  <c r="E473" i="2"/>
  <c r="F473" i="2"/>
  <c r="D474" i="2"/>
  <c r="E474" i="2"/>
  <c r="F474" i="2"/>
  <c r="D475" i="2"/>
  <c r="E475" i="2"/>
  <c r="F475" i="2"/>
  <c r="D476" i="2"/>
  <c r="E476" i="2"/>
  <c r="F476" i="2"/>
  <c r="D477" i="2"/>
  <c r="E477" i="2"/>
  <c r="F477" i="2"/>
  <c r="D478" i="2"/>
  <c r="E478" i="2"/>
  <c r="F478" i="2"/>
  <c r="D479" i="2"/>
  <c r="E479" i="2"/>
  <c r="F479" i="2"/>
  <c r="D480" i="2"/>
  <c r="E480" i="2"/>
  <c r="F480" i="2"/>
  <c r="D481" i="2"/>
  <c r="E481" i="2"/>
  <c r="F481" i="2"/>
  <c r="D482" i="2"/>
  <c r="E482" i="2"/>
  <c r="F482" i="2"/>
  <c r="D483" i="2"/>
  <c r="E483" i="2"/>
  <c r="F483" i="2"/>
  <c r="D484" i="2"/>
  <c r="E484" i="2"/>
  <c r="F484" i="2"/>
  <c r="D485" i="2"/>
  <c r="E485" i="2"/>
  <c r="F485" i="2"/>
  <c r="D486" i="2"/>
  <c r="E486" i="2"/>
  <c r="F486" i="2"/>
  <c r="D487" i="2"/>
  <c r="E487" i="2"/>
  <c r="F487" i="2"/>
  <c r="D488" i="2"/>
  <c r="E488" i="2"/>
  <c r="F488" i="2"/>
  <c r="D489" i="2"/>
  <c r="E489" i="2"/>
  <c r="F489" i="2"/>
  <c r="D490" i="2"/>
  <c r="E490" i="2"/>
  <c r="F490" i="2"/>
  <c r="D491" i="2"/>
  <c r="E491" i="2"/>
  <c r="F491" i="2"/>
  <c r="D492" i="2"/>
  <c r="E492" i="2"/>
  <c r="F492" i="2"/>
  <c r="D493" i="2"/>
  <c r="E493" i="2"/>
  <c r="F493" i="2"/>
  <c r="D494" i="2"/>
  <c r="E494" i="2"/>
  <c r="F494" i="2"/>
  <c r="D495" i="2"/>
  <c r="E495" i="2"/>
  <c r="F495" i="2"/>
  <c r="D496" i="2"/>
  <c r="E496" i="2"/>
  <c r="F496" i="2"/>
  <c r="D497" i="2"/>
  <c r="E497" i="2"/>
  <c r="F497" i="2"/>
  <c r="D498" i="2"/>
  <c r="E498" i="2"/>
  <c r="F498" i="2"/>
  <c r="D499" i="2"/>
  <c r="E499" i="2"/>
  <c r="F499" i="2"/>
  <c r="D500" i="2"/>
  <c r="E500" i="2"/>
  <c r="F500" i="2"/>
  <c r="D501" i="2"/>
  <c r="E501" i="2"/>
  <c r="F501" i="2"/>
  <c r="D502" i="2"/>
  <c r="E502" i="2"/>
  <c r="F502" i="2"/>
  <c r="D503" i="2"/>
  <c r="E503" i="2"/>
  <c r="F503" i="2"/>
  <c r="D504" i="2"/>
  <c r="E504" i="2"/>
  <c r="F504" i="2"/>
  <c r="D505" i="2"/>
  <c r="E505" i="2"/>
  <c r="F505" i="2"/>
  <c r="D506" i="2"/>
  <c r="E506" i="2"/>
  <c r="F506" i="2"/>
  <c r="D507" i="2"/>
  <c r="E507" i="2"/>
  <c r="F507" i="2"/>
  <c r="D508" i="2"/>
  <c r="E508" i="2"/>
  <c r="F508" i="2"/>
  <c r="D509" i="2"/>
  <c r="E509" i="2"/>
  <c r="F509" i="2"/>
  <c r="D510" i="2"/>
  <c r="E510" i="2"/>
  <c r="F510" i="2"/>
  <c r="D511" i="2"/>
  <c r="E511" i="2"/>
  <c r="F511" i="2"/>
  <c r="D512" i="2"/>
  <c r="E512" i="2"/>
  <c r="F512" i="2"/>
  <c r="D513" i="2"/>
  <c r="E513" i="2"/>
  <c r="F513" i="2"/>
  <c r="D514" i="2"/>
  <c r="E514" i="2"/>
  <c r="F514" i="2"/>
  <c r="D515" i="2"/>
  <c r="E515" i="2"/>
  <c r="F515" i="2"/>
  <c r="D516" i="2"/>
  <c r="E516" i="2"/>
  <c r="F516" i="2"/>
  <c r="D517" i="2"/>
  <c r="E517" i="2"/>
  <c r="F517" i="2"/>
  <c r="D518" i="2"/>
  <c r="E518" i="2"/>
  <c r="F518" i="2"/>
  <c r="D519" i="2"/>
  <c r="E519" i="2"/>
  <c r="F519" i="2"/>
  <c r="D520" i="2"/>
  <c r="E520" i="2"/>
  <c r="F520" i="2"/>
  <c r="D521" i="2"/>
  <c r="E521" i="2"/>
  <c r="F521" i="2"/>
  <c r="D522" i="2"/>
  <c r="E522" i="2"/>
  <c r="F522" i="2"/>
  <c r="D523" i="2"/>
  <c r="E523" i="2"/>
  <c r="F523" i="2"/>
  <c r="D524" i="2"/>
  <c r="E524" i="2"/>
  <c r="F524" i="2"/>
  <c r="D525" i="2"/>
  <c r="E525" i="2"/>
  <c r="F525" i="2"/>
  <c r="D526" i="2"/>
  <c r="E526" i="2"/>
  <c r="F526" i="2"/>
  <c r="D527" i="2"/>
  <c r="E527" i="2"/>
  <c r="F527" i="2"/>
  <c r="D528" i="2"/>
  <c r="E528" i="2"/>
  <c r="F528" i="2"/>
  <c r="D529" i="2"/>
  <c r="E529" i="2"/>
  <c r="F529" i="2"/>
  <c r="D530" i="2"/>
  <c r="E530" i="2"/>
  <c r="F530" i="2"/>
  <c r="D531" i="2"/>
  <c r="E531" i="2"/>
  <c r="F531" i="2"/>
  <c r="D532" i="2"/>
  <c r="E532" i="2"/>
  <c r="F532" i="2"/>
  <c r="D533" i="2"/>
  <c r="E533" i="2"/>
  <c r="F533" i="2"/>
  <c r="D534" i="2"/>
  <c r="E534" i="2"/>
  <c r="F534" i="2"/>
  <c r="D535" i="2"/>
  <c r="E535" i="2"/>
  <c r="F535" i="2"/>
  <c r="D536" i="2"/>
  <c r="E536" i="2"/>
  <c r="F536" i="2"/>
  <c r="D537" i="2"/>
  <c r="E537" i="2"/>
  <c r="F537" i="2"/>
  <c r="D538" i="2"/>
  <c r="E538" i="2"/>
  <c r="F538" i="2"/>
  <c r="D539" i="2"/>
  <c r="E539" i="2"/>
  <c r="F539" i="2"/>
  <c r="D540" i="2"/>
  <c r="E540" i="2"/>
  <c r="F540" i="2"/>
  <c r="D541" i="2"/>
  <c r="E541" i="2"/>
  <c r="F541" i="2"/>
  <c r="D542" i="2"/>
  <c r="E542" i="2"/>
  <c r="F542" i="2"/>
  <c r="D543" i="2"/>
  <c r="E543" i="2"/>
  <c r="F543" i="2"/>
  <c r="D544" i="2"/>
  <c r="E544" i="2"/>
  <c r="F544" i="2"/>
  <c r="D545" i="2"/>
  <c r="E545" i="2"/>
  <c r="F545" i="2"/>
  <c r="D546" i="2"/>
  <c r="E546" i="2"/>
  <c r="F546" i="2"/>
  <c r="D547" i="2"/>
  <c r="E547" i="2"/>
  <c r="F547" i="2"/>
  <c r="D548" i="2"/>
  <c r="E548" i="2"/>
  <c r="F548" i="2"/>
  <c r="D549" i="2"/>
  <c r="E549" i="2"/>
  <c r="F549" i="2"/>
  <c r="D550" i="2"/>
  <c r="E550" i="2"/>
  <c r="F550" i="2"/>
  <c r="D551" i="2"/>
  <c r="E551" i="2"/>
  <c r="F551" i="2"/>
  <c r="D552" i="2"/>
  <c r="E552" i="2"/>
  <c r="F552" i="2"/>
  <c r="D553" i="2"/>
  <c r="E553" i="2"/>
  <c r="F553" i="2"/>
  <c r="D554" i="2"/>
  <c r="E554" i="2"/>
  <c r="F554" i="2"/>
  <c r="D555" i="2"/>
  <c r="E555" i="2"/>
  <c r="F555" i="2"/>
  <c r="D556" i="2"/>
  <c r="E556" i="2"/>
  <c r="F556" i="2"/>
  <c r="D557" i="2"/>
  <c r="E557" i="2"/>
  <c r="F557" i="2"/>
  <c r="D558" i="2"/>
  <c r="E558" i="2"/>
  <c r="F558" i="2"/>
  <c r="D559" i="2"/>
  <c r="E559" i="2"/>
  <c r="F559" i="2"/>
  <c r="D560" i="2"/>
  <c r="E560" i="2"/>
  <c r="F560" i="2"/>
  <c r="D561" i="2"/>
  <c r="E561" i="2"/>
  <c r="F561" i="2"/>
  <c r="D562" i="2"/>
  <c r="E562" i="2"/>
  <c r="F562" i="2"/>
  <c r="D563" i="2"/>
  <c r="E563" i="2"/>
  <c r="F563" i="2"/>
  <c r="D564" i="2"/>
  <c r="E564" i="2"/>
  <c r="F564" i="2"/>
  <c r="D565" i="2"/>
  <c r="E565" i="2"/>
  <c r="F565" i="2"/>
  <c r="D566" i="2"/>
  <c r="E566" i="2"/>
  <c r="F566" i="2"/>
  <c r="D567" i="2"/>
  <c r="E567" i="2"/>
  <c r="F567" i="2"/>
  <c r="D568" i="2"/>
  <c r="E568" i="2"/>
  <c r="F568" i="2"/>
  <c r="D569" i="2"/>
  <c r="E569" i="2"/>
  <c r="F569" i="2"/>
  <c r="D570" i="2"/>
  <c r="E570" i="2"/>
  <c r="F570" i="2"/>
  <c r="D571" i="2"/>
  <c r="E571" i="2"/>
  <c r="F571" i="2"/>
  <c r="D572" i="2"/>
  <c r="E572" i="2"/>
  <c r="F572" i="2"/>
  <c r="D573" i="2"/>
  <c r="E573" i="2"/>
  <c r="F573" i="2"/>
  <c r="D574" i="2"/>
  <c r="E574" i="2"/>
  <c r="F574" i="2"/>
  <c r="D575" i="2"/>
  <c r="E575" i="2"/>
  <c r="F575" i="2"/>
  <c r="D576" i="2"/>
  <c r="E576" i="2"/>
  <c r="F576" i="2"/>
  <c r="D577" i="2"/>
  <c r="E577" i="2"/>
  <c r="F577" i="2"/>
  <c r="D578" i="2"/>
  <c r="E578" i="2"/>
  <c r="F578" i="2"/>
  <c r="D579" i="2"/>
  <c r="E579" i="2"/>
  <c r="F579" i="2"/>
  <c r="D580" i="2"/>
  <c r="E580" i="2"/>
  <c r="F580" i="2"/>
  <c r="D581" i="2"/>
  <c r="E581" i="2"/>
  <c r="F581" i="2"/>
  <c r="D582" i="2"/>
  <c r="E582" i="2"/>
  <c r="F582" i="2"/>
  <c r="D583" i="2"/>
  <c r="E583" i="2"/>
  <c r="F583" i="2"/>
  <c r="D584" i="2"/>
  <c r="E584" i="2"/>
  <c r="F584" i="2"/>
  <c r="D585" i="2"/>
  <c r="E585" i="2"/>
  <c r="F585" i="2"/>
  <c r="D586" i="2"/>
  <c r="E586" i="2"/>
  <c r="F586" i="2"/>
  <c r="D587" i="2"/>
  <c r="E587" i="2"/>
  <c r="F587" i="2"/>
  <c r="D588" i="2"/>
  <c r="E588" i="2"/>
  <c r="F588" i="2"/>
  <c r="D589" i="2"/>
  <c r="E589" i="2"/>
  <c r="F589" i="2"/>
  <c r="D590" i="2"/>
  <c r="E590" i="2"/>
  <c r="F590" i="2"/>
  <c r="D591" i="2"/>
  <c r="E591" i="2"/>
  <c r="F591" i="2"/>
  <c r="D592" i="2"/>
  <c r="E592" i="2"/>
  <c r="F592" i="2"/>
  <c r="D593" i="2"/>
  <c r="E593" i="2"/>
  <c r="F593" i="2"/>
  <c r="D594" i="2"/>
  <c r="E594" i="2"/>
  <c r="F594" i="2"/>
  <c r="D595" i="2"/>
  <c r="E595" i="2"/>
  <c r="F595" i="2"/>
  <c r="D596" i="2"/>
  <c r="E596" i="2"/>
  <c r="F596" i="2"/>
  <c r="D597" i="2"/>
  <c r="E597" i="2"/>
  <c r="F597" i="2"/>
  <c r="D598" i="2"/>
  <c r="E598" i="2"/>
  <c r="F598" i="2"/>
  <c r="D599" i="2"/>
  <c r="E599" i="2"/>
  <c r="F599" i="2"/>
  <c r="D600" i="2"/>
  <c r="E600" i="2"/>
  <c r="F600" i="2"/>
  <c r="D601" i="2"/>
  <c r="E601" i="2"/>
  <c r="F601" i="2"/>
  <c r="D602" i="2"/>
  <c r="E602" i="2"/>
  <c r="F602" i="2"/>
  <c r="D603" i="2"/>
  <c r="E603" i="2"/>
  <c r="F603" i="2"/>
  <c r="D604" i="2"/>
  <c r="E604" i="2"/>
  <c r="F604" i="2"/>
  <c r="D605" i="2"/>
  <c r="E605" i="2"/>
  <c r="F605" i="2"/>
  <c r="D606" i="2"/>
  <c r="E606" i="2"/>
  <c r="F606" i="2"/>
  <c r="D607" i="2"/>
  <c r="E607" i="2"/>
  <c r="F607" i="2"/>
  <c r="D608" i="2"/>
  <c r="E608" i="2"/>
  <c r="F608" i="2"/>
  <c r="D609" i="2"/>
  <c r="E609" i="2"/>
  <c r="F609" i="2"/>
  <c r="D610" i="2"/>
  <c r="E610" i="2"/>
  <c r="F610" i="2"/>
  <c r="D611" i="2"/>
  <c r="E611" i="2"/>
  <c r="F611" i="2"/>
  <c r="D612" i="2"/>
  <c r="E612" i="2"/>
  <c r="F612" i="2"/>
  <c r="D613" i="2"/>
  <c r="E613" i="2"/>
  <c r="F613" i="2"/>
  <c r="D614" i="2"/>
  <c r="E614" i="2"/>
  <c r="F614" i="2"/>
  <c r="D615" i="2"/>
  <c r="E615" i="2"/>
  <c r="F615" i="2"/>
  <c r="D616" i="2"/>
  <c r="E616" i="2"/>
  <c r="F616" i="2"/>
  <c r="D617" i="2"/>
  <c r="E617" i="2"/>
  <c r="F617" i="2"/>
  <c r="D618" i="2"/>
  <c r="E618" i="2"/>
  <c r="F618" i="2"/>
  <c r="D619" i="2"/>
  <c r="E619" i="2"/>
  <c r="F619" i="2"/>
  <c r="D620" i="2"/>
  <c r="E620" i="2"/>
  <c r="F620" i="2"/>
  <c r="D621" i="2"/>
  <c r="E621" i="2"/>
  <c r="F621" i="2"/>
  <c r="D622" i="2"/>
  <c r="E622" i="2"/>
  <c r="F622" i="2"/>
  <c r="D623" i="2"/>
  <c r="E623" i="2"/>
  <c r="F623" i="2"/>
  <c r="D624" i="2"/>
  <c r="E624" i="2"/>
  <c r="F624" i="2"/>
  <c r="D625" i="2"/>
  <c r="E625" i="2"/>
  <c r="F625" i="2"/>
  <c r="D626" i="2"/>
  <c r="E626" i="2"/>
  <c r="F626" i="2"/>
  <c r="D627" i="2"/>
  <c r="E627" i="2"/>
  <c r="F627" i="2"/>
  <c r="D628" i="2"/>
  <c r="E628" i="2"/>
  <c r="F628" i="2"/>
  <c r="D629" i="2"/>
  <c r="E629" i="2"/>
  <c r="F629" i="2"/>
  <c r="D630" i="2"/>
  <c r="E630" i="2"/>
  <c r="F630" i="2"/>
  <c r="D631" i="2"/>
  <c r="E631" i="2"/>
  <c r="F631" i="2"/>
  <c r="D632" i="2"/>
  <c r="E632" i="2"/>
  <c r="F632" i="2"/>
  <c r="D633" i="2"/>
  <c r="E633" i="2"/>
  <c r="F633" i="2"/>
  <c r="D634" i="2"/>
  <c r="E634" i="2"/>
  <c r="F634" i="2"/>
  <c r="D635" i="2"/>
  <c r="E635" i="2"/>
  <c r="F635" i="2"/>
  <c r="D636" i="2"/>
  <c r="E636" i="2"/>
  <c r="F636" i="2"/>
  <c r="D637" i="2"/>
  <c r="E637" i="2"/>
  <c r="F637" i="2"/>
  <c r="D638" i="2"/>
  <c r="E638" i="2"/>
  <c r="F638" i="2"/>
  <c r="D639" i="2"/>
  <c r="E639" i="2"/>
  <c r="F639" i="2"/>
  <c r="D640" i="2"/>
  <c r="E640" i="2"/>
  <c r="F640" i="2"/>
  <c r="D641" i="2"/>
  <c r="E641" i="2"/>
  <c r="F641" i="2"/>
  <c r="D642" i="2"/>
  <c r="E642" i="2"/>
  <c r="F642" i="2"/>
  <c r="D643" i="2"/>
  <c r="E643" i="2"/>
  <c r="F643" i="2"/>
  <c r="D644" i="2"/>
  <c r="E644" i="2"/>
  <c r="F644" i="2"/>
  <c r="D645" i="2"/>
  <c r="E645" i="2"/>
  <c r="F645" i="2"/>
  <c r="D646" i="2"/>
  <c r="E646" i="2"/>
  <c r="F646" i="2"/>
  <c r="D647" i="2"/>
  <c r="E647" i="2"/>
  <c r="F647" i="2"/>
  <c r="D648" i="2"/>
  <c r="E648" i="2"/>
  <c r="F648" i="2"/>
  <c r="D649" i="2"/>
  <c r="E649" i="2"/>
  <c r="F649" i="2"/>
  <c r="D650" i="2"/>
  <c r="E650" i="2"/>
  <c r="F650" i="2"/>
  <c r="D651" i="2"/>
  <c r="E651" i="2"/>
  <c r="F651" i="2"/>
  <c r="D652" i="2"/>
  <c r="E652" i="2"/>
  <c r="F652" i="2"/>
  <c r="D653" i="2"/>
  <c r="E653" i="2"/>
  <c r="F653" i="2"/>
  <c r="D654" i="2"/>
  <c r="E654" i="2"/>
  <c r="F654" i="2"/>
  <c r="D655" i="2"/>
  <c r="E655" i="2"/>
  <c r="F655" i="2"/>
  <c r="D656" i="2"/>
  <c r="E656" i="2"/>
  <c r="F656" i="2"/>
  <c r="D657" i="2"/>
  <c r="E657" i="2"/>
  <c r="F657" i="2"/>
  <c r="D658" i="2"/>
  <c r="E658" i="2"/>
  <c r="F658" i="2"/>
  <c r="D659" i="2"/>
  <c r="E659" i="2"/>
  <c r="F659" i="2"/>
  <c r="D660" i="2"/>
  <c r="E660" i="2"/>
  <c r="F660" i="2"/>
  <c r="D661" i="2"/>
  <c r="E661" i="2"/>
  <c r="F661" i="2"/>
  <c r="D662" i="2"/>
  <c r="E662" i="2"/>
  <c r="F662" i="2"/>
  <c r="D663" i="2"/>
  <c r="E663" i="2"/>
  <c r="F663" i="2"/>
  <c r="D664" i="2"/>
  <c r="E664" i="2"/>
  <c r="F664" i="2"/>
  <c r="D665" i="2"/>
  <c r="E665" i="2"/>
  <c r="F665" i="2"/>
  <c r="D666" i="2"/>
  <c r="E666" i="2"/>
  <c r="F666" i="2"/>
  <c r="D667" i="2"/>
  <c r="E667" i="2"/>
  <c r="F667" i="2"/>
  <c r="D668" i="2"/>
  <c r="E668" i="2"/>
  <c r="F668" i="2"/>
  <c r="D669" i="2"/>
  <c r="E669" i="2"/>
  <c r="F669" i="2"/>
  <c r="D670" i="2"/>
  <c r="E670" i="2"/>
  <c r="F670" i="2"/>
  <c r="D671" i="2"/>
  <c r="E671" i="2"/>
  <c r="F671" i="2"/>
  <c r="D672" i="2"/>
  <c r="E672" i="2"/>
  <c r="F672" i="2"/>
  <c r="D673" i="2"/>
  <c r="E673" i="2"/>
  <c r="F673" i="2"/>
  <c r="D674" i="2"/>
  <c r="E674" i="2"/>
  <c r="F674" i="2"/>
  <c r="D675" i="2"/>
  <c r="E675" i="2"/>
  <c r="F675" i="2"/>
  <c r="D676" i="2"/>
  <c r="E676" i="2"/>
  <c r="F676" i="2"/>
  <c r="D677" i="2"/>
  <c r="E677" i="2"/>
  <c r="F677" i="2"/>
  <c r="D678" i="2"/>
  <c r="E678" i="2"/>
  <c r="F678" i="2"/>
  <c r="D679" i="2"/>
  <c r="E679" i="2"/>
  <c r="F679" i="2"/>
  <c r="D680" i="2"/>
  <c r="E680" i="2"/>
  <c r="F680" i="2"/>
  <c r="D681" i="2"/>
  <c r="E681" i="2"/>
  <c r="F681" i="2"/>
  <c r="D682" i="2"/>
  <c r="E682" i="2"/>
  <c r="F682" i="2"/>
  <c r="D683" i="2"/>
  <c r="E683" i="2"/>
  <c r="F683" i="2"/>
  <c r="D684" i="2"/>
  <c r="E684" i="2"/>
  <c r="F684" i="2"/>
  <c r="D685" i="2"/>
  <c r="E685" i="2"/>
  <c r="F685" i="2"/>
  <c r="D686" i="2"/>
  <c r="E686" i="2"/>
  <c r="F686" i="2"/>
  <c r="D687" i="2"/>
  <c r="E687" i="2"/>
  <c r="F687" i="2"/>
  <c r="D688" i="2"/>
  <c r="E688" i="2"/>
  <c r="F688" i="2"/>
  <c r="D689" i="2"/>
  <c r="E689" i="2"/>
  <c r="F689" i="2"/>
  <c r="D690" i="2"/>
  <c r="E690" i="2"/>
  <c r="F690" i="2"/>
  <c r="D691" i="2"/>
  <c r="E691" i="2"/>
  <c r="F691" i="2"/>
  <c r="D692" i="2"/>
  <c r="E692" i="2"/>
  <c r="F692" i="2"/>
  <c r="D693" i="2"/>
  <c r="E693" i="2"/>
  <c r="F693" i="2"/>
  <c r="D694" i="2"/>
  <c r="E694" i="2"/>
  <c r="F694" i="2"/>
  <c r="D695" i="2"/>
  <c r="E695" i="2"/>
  <c r="F695" i="2"/>
  <c r="D696" i="2"/>
  <c r="E696" i="2"/>
  <c r="F696" i="2"/>
  <c r="D697" i="2"/>
  <c r="E697" i="2"/>
  <c r="F697" i="2"/>
  <c r="D698" i="2"/>
  <c r="E698" i="2"/>
  <c r="F698" i="2"/>
  <c r="D699" i="2"/>
  <c r="E699" i="2"/>
  <c r="F699" i="2"/>
  <c r="D700" i="2"/>
  <c r="E700" i="2"/>
  <c r="F700" i="2"/>
  <c r="D701" i="2"/>
  <c r="E701" i="2"/>
  <c r="F701" i="2"/>
  <c r="D702" i="2"/>
  <c r="E702" i="2"/>
  <c r="F702" i="2"/>
  <c r="D703" i="2"/>
  <c r="E703" i="2"/>
  <c r="F703" i="2"/>
  <c r="D704" i="2"/>
  <c r="E704" i="2"/>
  <c r="F704" i="2"/>
  <c r="D705" i="2"/>
  <c r="E705" i="2"/>
  <c r="F705" i="2"/>
  <c r="D706" i="2"/>
  <c r="E706" i="2"/>
  <c r="F706" i="2"/>
  <c r="D707" i="2"/>
  <c r="E707" i="2"/>
  <c r="F707" i="2"/>
  <c r="D708" i="2"/>
  <c r="E708" i="2"/>
  <c r="F708" i="2"/>
  <c r="D709" i="2"/>
  <c r="E709" i="2"/>
  <c r="F709" i="2"/>
  <c r="D710" i="2"/>
  <c r="E710" i="2"/>
  <c r="F710" i="2"/>
  <c r="D711" i="2"/>
  <c r="E711" i="2"/>
  <c r="F711" i="2"/>
  <c r="D712" i="2"/>
  <c r="E712" i="2"/>
  <c r="F712" i="2"/>
  <c r="D713" i="2"/>
  <c r="E713" i="2"/>
  <c r="F713" i="2"/>
  <c r="D714" i="2"/>
  <c r="E714" i="2"/>
  <c r="F714" i="2"/>
  <c r="D715" i="2"/>
  <c r="E715" i="2"/>
  <c r="F715" i="2"/>
  <c r="D716" i="2"/>
  <c r="E716" i="2"/>
  <c r="F716" i="2"/>
  <c r="D717" i="2"/>
  <c r="E717" i="2"/>
  <c r="F717" i="2"/>
  <c r="D718" i="2"/>
  <c r="E718" i="2"/>
  <c r="F718" i="2"/>
  <c r="D719" i="2"/>
  <c r="E719" i="2"/>
  <c r="F719" i="2"/>
  <c r="D720" i="2"/>
  <c r="E720" i="2"/>
  <c r="F720" i="2"/>
  <c r="D721" i="2"/>
  <c r="E721" i="2"/>
  <c r="F721" i="2"/>
  <c r="D722" i="2"/>
  <c r="E722" i="2"/>
  <c r="F722" i="2"/>
  <c r="D723" i="2"/>
  <c r="E723" i="2"/>
  <c r="F723" i="2"/>
  <c r="D724" i="2"/>
  <c r="E724" i="2"/>
  <c r="F724" i="2"/>
  <c r="D725" i="2"/>
  <c r="E725" i="2"/>
  <c r="F725" i="2"/>
  <c r="D726" i="2"/>
  <c r="E726" i="2"/>
  <c r="F726" i="2"/>
  <c r="D727" i="2"/>
  <c r="E727" i="2"/>
  <c r="F727" i="2"/>
  <c r="D728" i="2"/>
  <c r="E728" i="2"/>
  <c r="F728" i="2"/>
  <c r="D729" i="2"/>
  <c r="E729" i="2"/>
  <c r="F729" i="2"/>
  <c r="D730" i="2"/>
  <c r="E730" i="2"/>
  <c r="F730" i="2"/>
  <c r="D731" i="2"/>
  <c r="E731" i="2"/>
  <c r="F731" i="2"/>
  <c r="D732" i="2"/>
  <c r="E732" i="2"/>
  <c r="F732" i="2"/>
  <c r="D733" i="2"/>
  <c r="E733" i="2"/>
  <c r="F733" i="2"/>
  <c r="D734" i="2"/>
  <c r="E734" i="2"/>
  <c r="F734" i="2"/>
  <c r="D735" i="2"/>
  <c r="E735" i="2"/>
  <c r="F735" i="2"/>
  <c r="D736" i="2"/>
  <c r="E736" i="2"/>
  <c r="F736" i="2"/>
  <c r="D737" i="2"/>
  <c r="E737" i="2"/>
  <c r="F737" i="2"/>
  <c r="D738" i="2"/>
  <c r="E738" i="2"/>
  <c r="F738" i="2"/>
  <c r="D739" i="2"/>
  <c r="E739" i="2"/>
  <c r="F739" i="2"/>
  <c r="D740" i="2"/>
  <c r="E740" i="2"/>
  <c r="F740" i="2"/>
  <c r="D741" i="2"/>
  <c r="E741" i="2"/>
  <c r="F741" i="2"/>
  <c r="D742" i="2"/>
  <c r="E742" i="2"/>
  <c r="F742" i="2"/>
  <c r="D743" i="2"/>
  <c r="E743" i="2"/>
  <c r="F743" i="2"/>
  <c r="D744" i="2"/>
  <c r="E744" i="2"/>
  <c r="F744" i="2"/>
  <c r="D745" i="2"/>
  <c r="E745" i="2"/>
  <c r="F745" i="2"/>
  <c r="D746" i="2"/>
  <c r="E746" i="2"/>
  <c r="F746" i="2"/>
  <c r="D747" i="2"/>
  <c r="E747" i="2"/>
  <c r="F747" i="2"/>
  <c r="D748" i="2"/>
  <c r="E748" i="2"/>
  <c r="F748" i="2"/>
  <c r="D749" i="2"/>
  <c r="E749" i="2"/>
  <c r="F749" i="2"/>
  <c r="D750" i="2"/>
  <c r="E750" i="2"/>
  <c r="F750" i="2"/>
  <c r="D751" i="2"/>
  <c r="E751" i="2"/>
  <c r="F751" i="2"/>
  <c r="D752" i="2"/>
  <c r="E752" i="2"/>
  <c r="F752" i="2"/>
  <c r="D753" i="2"/>
  <c r="E753" i="2"/>
  <c r="F753" i="2"/>
  <c r="D754" i="2"/>
  <c r="E754" i="2"/>
  <c r="F754" i="2"/>
  <c r="D755" i="2"/>
  <c r="E755" i="2"/>
  <c r="F755" i="2"/>
  <c r="D756" i="2"/>
  <c r="E756" i="2"/>
  <c r="F756" i="2"/>
  <c r="D757" i="2"/>
  <c r="E757" i="2"/>
  <c r="F757" i="2"/>
  <c r="D758" i="2"/>
  <c r="E758" i="2"/>
  <c r="F758" i="2"/>
  <c r="D759" i="2"/>
  <c r="E759" i="2"/>
  <c r="F759" i="2"/>
  <c r="D760" i="2"/>
  <c r="E760" i="2"/>
  <c r="F760" i="2"/>
  <c r="D761" i="2"/>
  <c r="E761" i="2"/>
  <c r="F761" i="2"/>
  <c r="D762" i="2"/>
  <c r="E762" i="2"/>
  <c r="F762" i="2"/>
  <c r="D763" i="2"/>
  <c r="E763" i="2"/>
  <c r="F763" i="2"/>
  <c r="D764" i="2"/>
  <c r="E764" i="2"/>
  <c r="F764" i="2"/>
  <c r="D765" i="2"/>
  <c r="E765" i="2"/>
  <c r="F765" i="2"/>
  <c r="D766" i="2"/>
  <c r="E766" i="2"/>
  <c r="F766" i="2"/>
  <c r="D767" i="2"/>
  <c r="E767" i="2"/>
  <c r="F767" i="2"/>
  <c r="D768" i="2"/>
  <c r="E768" i="2"/>
  <c r="F768" i="2"/>
  <c r="D769" i="2"/>
  <c r="E769" i="2"/>
  <c r="F769" i="2"/>
  <c r="D770" i="2"/>
  <c r="E770" i="2"/>
  <c r="F770" i="2"/>
  <c r="D771" i="2"/>
  <c r="E771" i="2"/>
  <c r="F771" i="2"/>
  <c r="D772" i="2"/>
  <c r="E772" i="2"/>
  <c r="F772" i="2"/>
  <c r="D773" i="2"/>
  <c r="E773" i="2"/>
  <c r="F773" i="2"/>
  <c r="D774" i="2"/>
  <c r="E774" i="2"/>
  <c r="F774" i="2"/>
  <c r="D775" i="2"/>
  <c r="E775" i="2"/>
  <c r="F775" i="2"/>
  <c r="D776" i="2"/>
  <c r="E776" i="2"/>
  <c r="F776" i="2"/>
  <c r="D777" i="2"/>
  <c r="E777" i="2"/>
  <c r="F777" i="2"/>
  <c r="D778" i="2"/>
  <c r="E778" i="2"/>
  <c r="F778" i="2"/>
  <c r="D779" i="2"/>
  <c r="E779" i="2"/>
  <c r="F779" i="2"/>
  <c r="D780" i="2"/>
  <c r="E780" i="2"/>
  <c r="F780" i="2"/>
  <c r="D781" i="2"/>
  <c r="E781" i="2"/>
  <c r="F781" i="2"/>
  <c r="D782" i="2"/>
  <c r="E782" i="2"/>
  <c r="F782" i="2"/>
  <c r="D783" i="2"/>
  <c r="E783" i="2"/>
  <c r="F783" i="2"/>
  <c r="D784" i="2"/>
  <c r="E784" i="2"/>
  <c r="F784" i="2"/>
  <c r="D785" i="2"/>
  <c r="E785" i="2"/>
  <c r="F785" i="2"/>
  <c r="D786" i="2"/>
  <c r="E786" i="2"/>
  <c r="F786" i="2"/>
  <c r="D787" i="2"/>
  <c r="E787" i="2"/>
  <c r="F787" i="2"/>
  <c r="D788" i="2"/>
  <c r="E788" i="2"/>
  <c r="F788" i="2"/>
  <c r="D789" i="2"/>
  <c r="E789" i="2"/>
  <c r="F789" i="2"/>
  <c r="D790" i="2"/>
  <c r="E790" i="2"/>
  <c r="F790" i="2"/>
  <c r="D791" i="2"/>
  <c r="E791" i="2"/>
  <c r="F791" i="2"/>
  <c r="D792" i="2"/>
  <c r="E792" i="2"/>
  <c r="F792" i="2"/>
  <c r="D793" i="2"/>
  <c r="E793" i="2"/>
  <c r="F793" i="2"/>
  <c r="D794" i="2"/>
  <c r="E794" i="2"/>
  <c r="F794" i="2"/>
  <c r="D795" i="2"/>
  <c r="E795" i="2"/>
  <c r="F795" i="2"/>
  <c r="D796" i="2"/>
  <c r="E796" i="2"/>
  <c r="F796" i="2"/>
  <c r="D797" i="2"/>
  <c r="E797" i="2"/>
  <c r="F797" i="2"/>
  <c r="D798" i="2"/>
  <c r="E798" i="2"/>
  <c r="F798" i="2"/>
  <c r="D799" i="2"/>
  <c r="E799" i="2"/>
  <c r="F799" i="2"/>
  <c r="D800" i="2"/>
  <c r="E800" i="2"/>
  <c r="F800" i="2"/>
  <c r="D801" i="2"/>
  <c r="E801" i="2"/>
  <c r="F801" i="2"/>
  <c r="D802" i="2"/>
  <c r="E802" i="2"/>
  <c r="F802" i="2"/>
  <c r="D803" i="2"/>
  <c r="E803" i="2"/>
  <c r="F803" i="2"/>
  <c r="D804" i="2"/>
  <c r="E804" i="2"/>
  <c r="F804" i="2"/>
  <c r="D805" i="2"/>
  <c r="E805" i="2"/>
  <c r="F805" i="2"/>
  <c r="D806" i="2"/>
  <c r="E806" i="2"/>
  <c r="F806" i="2"/>
  <c r="D807" i="2"/>
  <c r="E807" i="2"/>
  <c r="F807" i="2"/>
  <c r="D808" i="2"/>
  <c r="E808" i="2"/>
  <c r="F808" i="2"/>
  <c r="D809" i="2"/>
  <c r="E809" i="2"/>
  <c r="F809" i="2"/>
  <c r="D810" i="2"/>
  <c r="E810" i="2"/>
  <c r="F810" i="2"/>
  <c r="D811" i="2"/>
  <c r="E811" i="2"/>
  <c r="F811" i="2"/>
  <c r="D812" i="2"/>
  <c r="E812" i="2"/>
  <c r="F812" i="2"/>
  <c r="D813" i="2"/>
  <c r="E813" i="2"/>
  <c r="F813" i="2"/>
  <c r="D814" i="2"/>
  <c r="E814" i="2"/>
  <c r="F814" i="2"/>
  <c r="D815" i="2"/>
  <c r="E815" i="2"/>
  <c r="F815" i="2"/>
  <c r="D816" i="2"/>
  <c r="E816" i="2"/>
  <c r="F816" i="2"/>
  <c r="D817" i="2"/>
  <c r="E817" i="2"/>
  <c r="F817" i="2"/>
  <c r="D818" i="2"/>
  <c r="E818" i="2"/>
  <c r="F818" i="2"/>
  <c r="D819" i="2"/>
  <c r="E819" i="2"/>
  <c r="F819" i="2"/>
  <c r="D820" i="2"/>
  <c r="E820" i="2"/>
  <c r="F820" i="2"/>
  <c r="D821" i="2"/>
  <c r="E821" i="2"/>
  <c r="F821" i="2"/>
  <c r="D822" i="2"/>
  <c r="E822" i="2"/>
  <c r="F822" i="2"/>
  <c r="D823" i="2"/>
  <c r="E823" i="2"/>
  <c r="F823" i="2"/>
  <c r="D824" i="2"/>
  <c r="E824" i="2"/>
  <c r="F824" i="2"/>
  <c r="D825" i="2"/>
  <c r="E825" i="2"/>
  <c r="F825" i="2"/>
  <c r="D826" i="2"/>
  <c r="E826" i="2"/>
  <c r="F826" i="2"/>
  <c r="D827" i="2"/>
  <c r="E827" i="2"/>
  <c r="F827" i="2"/>
  <c r="D828" i="2"/>
  <c r="E828" i="2"/>
  <c r="F828" i="2"/>
  <c r="D829" i="2"/>
  <c r="E829" i="2"/>
  <c r="F829" i="2"/>
  <c r="D830" i="2"/>
  <c r="E830" i="2"/>
  <c r="F830" i="2"/>
  <c r="D831" i="2"/>
  <c r="E831" i="2"/>
  <c r="F831" i="2"/>
  <c r="D832" i="2"/>
  <c r="E832" i="2"/>
  <c r="F832" i="2"/>
  <c r="D833" i="2"/>
  <c r="E833" i="2"/>
  <c r="F833" i="2"/>
  <c r="D834" i="2"/>
  <c r="E834" i="2"/>
  <c r="F834" i="2"/>
  <c r="D835" i="2"/>
  <c r="E835" i="2"/>
  <c r="F835" i="2"/>
  <c r="D836" i="2"/>
  <c r="E836" i="2"/>
  <c r="F836" i="2"/>
  <c r="D837" i="2"/>
  <c r="E837" i="2"/>
  <c r="F837" i="2"/>
  <c r="D838" i="2"/>
  <c r="E838" i="2"/>
  <c r="F838" i="2"/>
  <c r="D839" i="2"/>
  <c r="E839" i="2"/>
  <c r="F839" i="2"/>
  <c r="D840" i="2"/>
  <c r="E840" i="2"/>
  <c r="F840" i="2"/>
  <c r="D841" i="2"/>
  <c r="E841" i="2"/>
  <c r="F841" i="2"/>
  <c r="D842" i="2"/>
  <c r="E842" i="2"/>
  <c r="F842" i="2"/>
  <c r="D843" i="2"/>
  <c r="E843" i="2"/>
  <c r="F843" i="2"/>
  <c r="D844" i="2"/>
  <c r="E844" i="2"/>
  <c r="F844" i="2"/>
  <c r="D845" i="2"/>
  <c r="E845" i="2"/>
  <c r="F845" i="2"/>
  <c r="D846" i="2"/>
  <c r="E846" i="2"/>
  <c r="F846" i="2"/>
  <c r="D847" i="2"/>
  <c r="E847" i="2"/>
  <c r="F847" i="2"/>
  <c r="D848" i="2"/>
  <c r="E848" i="2"/>
  <c r="F848" i="2"/>
  <c r="D849" i="2"/>
  <c r="E849" i="2"/>
  <c r="F849" i="2"/>
  <c r="D850" i="2"/>
  <c r="E850" i="2"/>
  <c r="F850" i="2"/>
  <c r="D851" i="2"/>
  <c r="E851" i="2"/>
  <c r="F851" i="2"/>
  <c r="D852" i="2"/>
  <c r="E852" i="2"/>
  <c r="F852" i="2"/>
  <c r="D853" i="2"/>
  <c r="E853" i="2"/>
  <c r="F853" i="2"/>
  <c r="D854" i="2"/>
  <c r="E854" i="2"/>
  <c r="F854" i="2"/>
  <c r="D855" i="2"/>
  <c r="E855" i="2"/>
  <c r="F855" i="2"/>
  <c r="D856" i="2"/>
  <c r="E856" i="2"/>
  <c r="F856" i="2"/>
  <c r="D857" i="2"/>
  <c r="E857" i="2"/>
  <c r="F857" i="2"/>
  <c r="D858" i="2"/>
  <c r="E858" i="2"/>
  <c r="F858" i="2"/>
  <c r="D859" i="2"/>
  <c r="E859" i="2"/>
  <c r="F859" i="2"/>
  <c r="D860" i="2"/>
  <c r="E860" i="2"/>
  <c r="F860" i="2"/>
  <c r="D861" i="2"/>
  <c r="E861" i="2"/>
  <c r="F861" i="2"/>
  <c r="D862" i="2"/>
  <c r="E862" i="2"/>
  <c r="F862" i="2"/>
  <c r="D863" i="2"/>
  <c r="E863" i="2"/>
  <c r="F863" i="2"/>
  <c r="D864" i="2"/>
  <c r="E864" i="2"/>
  <c r="F864" i="2"/>
  <c r="D865" i="2"/>
  <c r="E865" i="2"/>
  <c r="F865" i="2"/>
  <c r="D866" i="2"/>
  <c r="E866" i="2"/>
  <c r="F866" i="2"/>
  <c r="D867" i="2"/>
  <c r="E867" i="2"/>
  <c r="F867" i="2"/>
  <c r="D868" i="2"/>
  <c r="E868" i="2"/>
  <c r="F868" i="2"/>
  <c r="D869" i="2"/>
  <c r="E869" i="2"/>
  <c r="F869" i="2"/>
  <c r="D870" i="2"/>
  <c r="E870" i="2"/>
  <c r="F870" i="2"/>
  <c r="D871" i="2"/>
  <c r="E871" i="2"/>
  <c r="F871" i="2"/>
  <c r="D872" i="2"/>
  <c r="E872" i="2"/>
  <c r="F872" i="2"/>
  <c r="D873" i="2"/>
  <c r="E873" i="2"/>
  <c r="F873" i="2"/>
  <c r="D874" i="2"/>
  <c r="E874" i="2"/>
  <c r="F874" i="2"/>
  <c r="D875" i="2"/>
  <c r="E875" i="2"/>
  <c r="F875" i="2"/>
  <c r="D876" i="2"/>
  <c r="E876" i="2"/>
  <c r="F876" i="2"/>
  <c r="D877" i="2"/>
  <c r="E877" i="2"/>
  <c r="F877" i="2"/>
  <c r="D878" i="2"/>
  <c r="E878" i="2"/>
  <c r="F878" i="2"/>
  <c r="D879" i="2"/>
  <c r="E879" i="2"/>
  <c r="F879" i="2"/>
  <c r="D880" i="2"/>
  <c r="E880" i="2"/>
  <c r="F880" i="2"/>
  <c r="D881" i="2"/>
  <c r="E881" i="2"/>
  <c r="F881" i="2"/>
  <c r="D882" i="2"/>
  <c r="E882" i="2"/>
  <c r="F882" i="2"/>
  <c r="D883" i="2"/>
  <c r="E883" i="2"/>
  <c r="F883" i="2"/>
  <c r="D884" i="2"/>
  <c r="E884" i="2"/>
  <c r="F884" i="2"/>
  <c r="D885" i="2"/>
  <c r="E885" i="2"/>
  <c r="F885" i="2"/>
  <c r="D886" i="2"/>
  <c r="E886" i="2"/>
  <c r="F886" i="2"/>
  <c r="D887" i="2"/>
  <c r="E887" i="2"/>
  <c r="F887" i="2"/>
  <c r="D888" i="2"/>
  <c r="E888" i="2"/>
  <c r="F888" i="2"/>
  <c r="D889" i="2"/>
  <c r="E889" i="2"/>
  <c r="F889" i="2"/>
  <c r="D890" i="2"/>
  <c r="E890" i="2"/>
  <c r="F890" i="2"/>
  <c r="D891" i="2"/>
  <c r="E891" i="2"/>
  <c r="F891" i="2"/>
  <c r="D892" i="2"/>
  <c r="E892" i="2"/>
  <c r="F892" i="2"/>
  <c r="D893" i="2"/>
  <c r="E893" i="2"/>
  <c r="F893" i="2"/>
  <c r="D894" i="2"/>
  <c r="E894" i="2"/>
  <c r="F894" i="2"/>
  <c r="D895" i="2"/>
  <c r="E895" i="2"/>
  <c r="F895" i="2"/>
  <c r="D896" i="2"/>
  <c r="E896" i="2"/>
  <c r="F896" i="2"/>
  <c r="D897" i="2"/>
  <c r="E897" i="2"/>
  <c r="F897" i="2"/>
  <c r="D898" i="2"/>
  <c r="E898" i="2"/>
  <c r="F898" i="2"/>
  <c r="D899" i="2"/>
  <c r="E899" i="2"/>
  <c r="F899" i="2"/>
  <c r="D900" i="2"/>
  <c r="E900" i="2"/>
  <c r="F900" i="2"/>
  <c r="D901" i="2"/>
  <c r="E901" i="2"/>
  <c r="F901" i="2"/>
  <c r="D902" i="2"/>
  <c r="E902" i="2"/>
  <c r="F902" i="2"/>
  <c r="D903" i="2"/>
  <c r="E903" i="2"/>
  <c r="F903" i="2"/>
  <c r="D904" i="2"/>
  <c r="E904" i="2"/>
  <c r="F904" i="2"/>
  <c r="D905" i="2"/>
  <c r="E905" i="2"/>
  <c r="F905" i="2"/>
  <c r="D906" i="2"/>
  <c r="E906" i="2"/>
  <c r="F906" i="2"/>
  <c r="D907" i="2"/>
  <c r="E907" i="2"/>
  <c r="F907" i="2"/>
  <c r="D908" i="2"/>
  <c r="E908" i="2"/>
  <c r="F908" i="2"/>
  <c r="D909" i="2"/>
  <c r="E909" i="2"/>
  <c r="F909" i="2"/>
  <c r="D910" i="2"/>
  <c r="E910" i="2"/>
  <c r="F910" i="2"/>
  <c r="D911" i="2"/>
  <c r="E911" i="2"/>
  <c r="F911" i="2"/>
  <c r="D912" i="2"/>
  <c r="E912" i="2"/>
  <c r="F912" i="2"/>
  <c r="D913" i="2"/>
  <c r="E913" i="2"/>
  <c r="F913" i="2"/>
  <c r="D914" i="2"/>
  <c r="E914" i="2"/>
  <c r="F914" i="2"/>
  <c r="D915" i="2"/>
  <c r="E915" i="2"/>
  <c r="F915" i="2"/>
  <c r="D916" i="2"/>
  <c r="E916" i="2"/>
  <c r="F916" i="2"/>
  <c r="D917" i="2"/>
  <c r="E917" i="2"/>
  <c r="F917" i="2"/>
  <c r="D918" i="2"/>
  <c r="E918" i="2"/>
  <c r="F918" i="2"/>
  <c r="D919" i="2"/>
  <c r="E919" i="2"/>
  <c r="F919" i="2"/>
  <c r="D920" i="2"/>
  <c r="E920" i="2"/>
  <c r="F920" i="2"/>
  <c r="D921" i="2"/>
  <c r="E921" i="2"/>
  <c r="F921" i="2"/>
  <c r="D922" i="2"/>
  <c r="E922" i="2"/>
  <c r="F922" i="2"/>
  <c r="D923" i="2"/>
  <c r="E923" i="2"/>
  <c r="F923" i="2"/>
  <c r="D924" i="2"/>
  <c r="E924" i="2"/>
  <c r="F924" i="2"/>
  <c r="D925" i="2"/>
  <c r="E925" i="2"/>
  <c r="F925" i="2"/>
  <c r="D926" i="2"/>
  <c r="E926" i="2"/>
  <c r="F926" i="2"/>
  <c r="D927" i="2"/>
  <c r="E927" i="2"/>
  <c r="F927" i="2"/>
  <c r="D928" i="2"/>
  <c r="E928" i="2"/>
  <c r="F928" i="2"/>
  <c r="D929" i="2"/>
  <c r="E929" i="2"/>
  <c r="F929" i="2"/>
  <c r="D930" i="2"/>
  <c r="E930" i="2"/>
  <c r="F930" i="2"/>
  <c r="D931" i="2"/>
  <c r="E931" i="2"/>
  <c r="F931" i="2"/>
  <c r="D932" i="2"/>
  <c r="E932" i="2"/>
  <c r="F932" i="2"/>
  <c r="D933" i="2"/>
  <c r="E933" i="2"/>
  <c r="F933" i="2"/>
  <c r="D934" i="2"/>
  <c r="E934" i="2"/>
  <c r="F934" i="2"/>
  <c r="D935" i="2"/>
  <c r="E935" i="2"/>
  <c r="F935" i="2"/>
  <c r="D936" i="2"/>
  <c r="E936" i="2"/>
  <c r="F936" i="2"/>
  <c r="D937" i="2"/>
  <c r="E937" i="2"/>
  <c r="F937" i="2"/>
  <c r="D938" i="2"/>
  <c r="E938" i="2"/>
  <c r="F938" i="2"/>
  <c r="D939" i="2"/>
  <c r="E939" i="2"/>
  <c r="F939" i="2"/>
  <c r="D940" i="2"/>
  <c r="E940" i="2"/>
  <c r="F940" i="2"/>
  <c r="D941" i="2"/>
  <c r="E941" i="2"/>
  <c r="F941" i="2"/>
  <c r="D942" i="2"/>
  <c r="E942" i="2"/>
  <c r="F942" i="2"/>
  <c r="D943" i="2"/>
  <c r="E943" i="2"/>
  <c r="F943" i="2"/>
  <c r="D944" i="2"/>
  <c r="E944" i="2"/>
  <c r="F944" i="2"/>
  <c r="D945" i="2"/>
  <c r="E945" i="2"/>
  <c r="F945" i="2"/>
  <c r="D946" i="2"/>
  <c r="E946" i="2"/>
  <c r="F946" i="2"/>
  <c r="D947" i="2"/>
  <c r="E947" i="2"/>
  <c r="F947" i="2"/>
  <c r="D948" i="2"/>
  <c r="E948" i="2"/>
  <c r="F948" i="2"/>
  <c r="D949" i="2"/>
  <c r="E949" i="2"/>
  <c r="F949" i="2"/>
  <c r="D950" i="2"/>
  <c r="E950" i="2"/>
  <c r="F950" i="2"/>
  <c r="D951" i="2"/>
  <c r="E951" i="2"/>
  <c r="F951" i="2"/>
  <c r="D952" i="2"/>
  <c r="E952" i="2"/>
  <c r="F952" i="2"/>
  <c r="D953" i="2"/>
  <c r="E953" i="2"/>
  <c r="F953" i="2"/>
  <c r="D954" i="2"/>
  <c r="E954" i="2"/>
  <c r="F954" i="2"/>
  <c r="D955" i="2"/>
  <c r="E955" i="2"/>
  <c r="F955" i="2"/>
  <c r="D956" i="2"/>
  <c r="E956" i="2"/>
  <c r="F956" i="2"/>
  <c r="D957" i="2"/>
  <c r="E957" i="2"/>
  <c r="F957" i="2"/>
  <c r="D958" i="2"/>
  <c r="E958" i="2"/>
  <c r="F958" i="2"/>
  <c r="D959" i="2"/>
  <c r="E959" i="2"/>
  <c r="F959" i="2"/>
  <c r="D960" i="2"/>
  <c r="E960" i="2"/>
  <c r="F960" i="2"/>
  <c r="D961" i="2"/>
  <c r="E961" i="2"/>
  <c r="F961" i="2"/>
  <c r="D962" i="2"/>
  <c r="E962" i="2"/>
  <c r="F962" i="2"/>
  <c r="D963" i="2"/>
  <c r="E963" i="2"/>
  <c r="F963" i="2"/>
  <c r="D964" i="2"/>
  <c r="E964" i="2"/>
  <c r="F964" i="2"/>
  <c r="D965" i="2"/>
  <c r="E965" i="2"/>
  <c r="F965" i="2"/>
  <c r="D966" i="2"/>
  <c r="E966" i="2"/>
  <c r="F966" i="2"/>
  <c r="D967" i="2"/>
  <c r="E967" i="2"/>
  <c r="F967" i="2"/>
  <c r="D968" i="2"/>
  <c r="E968" i="2"/>
  <c r="F968" i="2"/>
  <c r="D969" i="2"/>
  <c r="E969" i="2"/>
  <c r="F969" i="2"/>
  <c r="D970" i="2"/>
  <c r="E970" i="2"/>
  <c r="F970" i="2"/>
  <c r="D971" i="2"/>
  <c r="E971" i="2"/>
  <c r="F971" i="2"/>
  <c r="D972" i="2"/>
  <c r="E972" i="2"/>
  <c r="F972" i="2"/>
  <c r="D973" i="2"/>
  <c r="E973" i="2"/>
  <c r="F973" i="2"/>
  <c r="D974" i="2"/>
  <c r="E974" i="2"/>
  <c r="F974" i="2"/>
  <c r="D975" i="2"/>
  <c r="E975" i="2"/>
  <c r="F975" i="2"/>
  <c r="D976" i="2"/>
  <c r="E976" i="2"/>
  <c r="F976" i="2"/>
  <c r="D977" i="2"/>
  <c r="E977" i="2"/>
  <c r="F977" i="2"/>
  <c r="D978" i="2"/>
  <c r="E978" i="2"/>
  <c r="F978" i="2"/>
  <c r="D979" i="2"/>
  <c r="E979" i="2"/>
  <c r="F979" i="2"/>
  <c r="D980" i="2"/>
  <c r="E980" i="2"/>
  <c r="F980" i="2"/>
  <c r="D981" i="2"/>
  <c r="E981" i="2"/>
  <c r="F981" i="2"/>
  <c r="D982" i="2"/>
  <c r="E982" i="2"/>
  <c r="F982" i="2"/>
  <c r="D983" i="2"/>
  <c r="E983" i="2"/>
  <c r="F983" i="2"/>
  <c r="D984" i="2"/>
  <c r="E984" i="2"/>
  <c r="F984" i="2"/>
  <c r="D985" i="2"/>
  <c r="E985" i="2"/>
  <c r="F985" i="2"/>
  <c r="D986" i="2"/>
  <c r="E986" i="2"/>
  <c r="F986" i="2"/>
  <c r="D987" i="2"/>
  <c r="E987" i="2"/>
  <c r="F987" i="2"/>
  <c r="D988" i="2"/>
  <c r="E988" i="2"/>
  <c r="F988" i="2"/>
  <c r="D989" i="2"/>
  <c r="E989" i="2"/>
  <c r="F989" i="2"/>
  <c r="D990" i="2"/>
  <c r="E990" i="2"/>
  <c r="F990" i="2"/>
  <c r="D991" i="2"/>
  <c r="E991" i="2"/>
  <c r="F991" i="2"/>
  <c r="D992" i="2"/>
  <c r="E992" i="2"/>
  <c r="F992" i="2"/>
  <c r="D993" i="2"/>
  <c r="E993" i="2"/>
  <c r="F993" i="2"/>
  <c r="D994" i="2"/>
  <c r="E994" i="2"/>
  <c r="F994" i="2"/>
  <c r="D995" i="2"/>
  <c r="E995" i="2"/>
  <c r="F995" i="2"/>
  <c r="D996" i="2"/>
  <c r="E996" i="2"/>
  <c r="F996" i="2"/>
  <c r="D997" i="2"/>
  <c r="E997" i="2"/>
  <c r="F997" i="2"/>
  <c r="D998" i="2"/>
  <c r="E998" i="2"/>
  <c r="F998" i="2"/>
  <c r="D999" i="2"/>
  <c r="E999" i="2"/>
  <c r="F999" i="2"/>
  <c r="D1000" i="2"/>
  <c r="E1000" i="2"/>
  <c r="F1000" i="2"/>
  <c r="D1001" i="2"/>
  <c r="E1001" i="2"/>
  <c r="F1001" i="2"/>
  <c r="E2" i="2"/>
  <c r="J2" i="2" s="1"/>
  <c r="F2" i="2"/>
  <c r="D2" i="2"/>
  <c r="G3" i="2" l="1"/>
  <c r="C5" i="3"/>
  <c r="C7" i="3" s="1"/>
  <c r="G2" i="2"/>
  <c r="G7" i="3" l="1"/>
  <c r="I7" i="3" s="1"/>
  <c r="F7" i="3"/>
  <c r="H7" i="3" s="1"/>
  <c r="C8" i="3"/>
  <c r="D7" i="3"/>
  <c r="C9" i="3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J3" i="2"/>
  <c r="K3" i="2" s="1"/>
  <c r="K2" i="2"/>
  <c r="T4" i="2"/>
  <c r="W8" i="2"/>
  <c r="W9" i="2" s="1"/>
  <c r="W5" i="2"/>
  <c r="W6" i="2" s="1"/>
  <c r="G9" i="3" l="1"/>
  <c r="F9" i="3"/>
  <c r="F8" i="3"/>
  <c r="H8" i="3" s="1"/>
  <c r="G8" i="3"/>
  <c r="I8" i="3" s="1"/>
  <c r="D9" i="3"/>
  <c r="D8" i="3"/>
  <c r="C10" i="3"/>
  <c r="B227" i="2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F10" i="3" l="1"/>
  <c r="G10" i="3"/>
  <c r="I10" i="3" s="1"/>
  <c r="I9" i="3"/>
  <c r="H10" i="3"/>
  <c r="D10" i="3"/>
  <c r="H9" i="3"/>
  <c r="C11" i="3"/>
  <c r="B450" i="2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G11" i="3" l="1"/>
  <c r="I11" i="3" s="1"/>
  <c r="F11" i="3"/>
  <c r="H11" i="3" s="1"/>
  <c r="D11" i="3"/>
  <c r="C12" i="3"/>
  <c r="L2" i="2"/>
  <c r="O2" i="2" s="1"/>
  <c r="F12" i="3" l="1"/>
  <c r="H12" i="3" s="1"/>
  <c r="G12" i="3"/>
  <c r="I12" i="3" s="1"/>
  <c r="D12" i="3"/>
  <c r="C13" i="3"/>
  <c r="N2" i="2"/>
  <c r="L20" i="2" s="1"/>
  <c r="O23" i="2"/>
  <c r="M2" i="2"/>
  <c r="O29" i="2" s="1"/>
  <c r="O25" i="2"/>
  <c r="O27" i="2" s="1"/>
  <c r="T2" i="2"/>
  <c r="G13" i="3" l="1"/>
  <c r="I13" i="3" s="1"/>
  <c r="F13" i="3"/>
  <c r="H13" i="3" s="1"/>
  <c r="D13" i="3"/>
  <c r="C14" i="3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F14" i="3" l="1"/>
  <c r="H14" i="3" s="1"/>
  <c r="G14" i="3"/>
  <c r="I14" i="3" s="1"/>
  <c r="D14" i="3"/>
  <c r="C15" i="3"/>
  <c r="L3" i="2"/>
  <c r="G15" i="3" l="1"/>
  <c r="I15" i="3" s="1"/>
  <c r="F15" i="3"/>
  <c r="H15" i="3" s="1"/>
  <c r="D15" i="3"/>
  <c r="C16" i="3"/>
  <c r="M3" i="2"/>
  <c r="T29" i="2" s="1"/>
  <c r="T23" i="2"/>
  <c r="O3" i="2"/>
  <c r="N3" i="2"/>
  <c r="T20" i="2" s="1"/>
  <c r="F16" i="3" l="1"/>
  <c r="G16" i="3"/>
  <c r="I16" i="3" s="1"/>
  <c r="H16" i="3"/>
  <c r="D16" i="3"/>
  <c r="T25" i="2"/>
  <c r="I8" i="2" s="1"/>
  <c r="T3" i="2"/>
  <c r="X2" i="2" s="1"/>
  <c r="X3" i="2" l="1"/>
  <c r="I9" i="2"/>
  <c r="I10" i="2"/>
  <c r="T27" i="2"/>
  <c r="Q2" i="2" l="1"/>
  <c r="X5" i="2"/>
  <c r="Q3" i="2"/>
  <c r="X8" i="2"/>
  <c r="Q20" i="2"/>
  <c r="S20" i="2"/>
</calcChain>
</file>

<file path=xl/sharedStrings.xml><?xml version="1.0" encoding="utf-8"?>
<sst xmlns="http://schemas.openxmlformats.org/spreadsheetml/2006/main" count="1741" uniqueCount="30">
  <si>
    <t>Sex</t>
  </si>
  <si>
    <t>Diet</t>
  </si>
  <si>
    <t>Bodyweight</t>
  </si>
  <si>
    <t>F</t>
  </si>
  <si>
    <t>hf</t>
  </si>
  <si>
    <t>chow</t>
  </si>
  <si>
    <t>M</t>
  </si>
  <si>
    <t>NA</t>
  </si>
  <si>
    <t>Порівняння</t>
  </si>
  <si>
    <t>Дієта з високим вмістом жирів</t>
  </si>
  <si>
    <t>Контрольна дієта</t>
  </si>
  <si>
    <t>Gender</t>
  </si>
  <si>
    <t>Порядковий номер миші</t>
  </si>
  <si>
    <t>Вага</t>
  </si>
  <si>
    <t>Стать</t>
  </si>
  <si>
    <t>Відхилення від середньої</t>
  </si>
  <si>
    <t>Середня:</t>
  </si>
  <si>
    <t>вибрана</t>
  </si>
  <si>
    <t>порядковий</t>
  </si>
  <si>
    <t>No</t>
  </si>
  <si>
    <t>Різниця на поточному кроці:</t>
  </si>
  <si>
    <t>:</t>
  </si>
  <si>
    <t>min</t>
  </si>
  <si>
    <t>max</t>
  </si>
  <si>
    <t>diff</t>
  </si>
  <si>
    <t>Дієта</t>
  </si>
  <si>
    <t>Вага тіла</t>
  </si>
  <si>
    <t>Row Labels</t>
  </si>
  <si>
    <t>Grand Total</t>
  </si>
  <si>
    <t>Середня вага тіла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</si>
</sst>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marker>
            <c:symbol val="none"/>
          </c:marker>
          <c:xVal>
            <c:numRef>
              <c:f>Експеримент!$W$8:$W$9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Експеримент!$X$8:$X$9</c:f>
              <c:numCache>
                <c:formatCode>General</c:formatCode>
                <c:ptCount val="2"/>
                <c:pt idx="0">
                  <c:v>4</c:v>
                </c:pt>
                <c:pt idx="1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AA-45EA-B36B-72AD556410C6}"/>
            </c:ext>
          </c:extLst>
        </c:ser>
        <c:ser>
          <c:idx val="0"/>
          <c:order val="1"/>
          <c:marker>
            <c:symbol val="none"/>
          </c:marker>
          <c:dPt>
            <c:idx val="1"/>
            <c:bubble3D val="0"/>
            <c:spPr>
              <a:ln>
                <a:solidFill>
                  <a:schemeClr val="dk1">
                    <a:shade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FAA-45EA-B36B-72AD556410C6}"/>
              </c:ext>
            </c:extLst>
          </c:dPt>
          <c:xVal>
            <c:numRef>
              <c:f>Експеримент!$W$5:$W$6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Експеримент!$X$5:$X$6</c:f>
              <c:numCache>
                <c:formatCode>General</c:formatCode>
                <c:ptCount val="2"/>
                <c:pt idx="0">
                  <c:v>6</c:v>
                </c:pt>
                <c:pt idx="1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AA-45EA-B36B-72AD55641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607296"/>
        <c:axId val="510521792"/>
      </c:scatterChart>
      <c:valAx>
        <c:axId val="401607296"/>
        <c:scaling>
          <c:orientation val="minMax"/>
          <c:max val="15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510521792"/>
        <c:crosses val="autoZero"/>
        <c:crossBetween val="midCat"/>
      </c:valAx>
      <c:valAx>
        <c:axId val="510521792"/>
        <c:scaling>
          <c:orientation val="minMax"/>
          <c:max val="12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016072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19050">
              <a:noFill/>
            </a:ln>
          </c:spPr>
          <c:xVal>
            <c:numRef>
              <c:f>Експеримент!$W$2:$W$3</c:f>
              <c:numCache>
                <c:formatCode>General</c:formatCode>
                <c:ptCount val="2"/>
                <c:pt idx="0">
                  <c:v>3</c:v>
                </c:pt>
                <c:pt idx="1">
                  <c:v>12</c:v>
                </c:pt>
              </c:numCache>
            </c:numRef>
          </c:xVal>
          <c:yVal>
            <c:numRef>
              <c:f>Експеримент!$X$2:$X$3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B1A-4873-AFB6-88800E416351}"/>
            </c:ext>
          </c:extLst>
        </c:ser>
        <c:ser>
          <c:idx val="3"/>
          <c:order val="1"/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 l="16000" t="16000" r="16000" b="16000"/>
                </a:stretch>
              </a:blipFill>
              <a:ln w="9525">
                <a:noFill/>
              </a:ln>
              <a:effectLst/>
            </c:spPr>
          </c:marker>
          <c:xVal>
            <c:numRef>
              <c:f>Експеримент!$W$2:$W$3</c:f>
              <c:numCache>
                <c:formatCode>General</c:formatCode>
                <c:ptCount val="2"/>
                <c:pt idx="0">
                  <c:v>3</c:v>
                </c:pt>
                <c:pt idx="1">
                  <c:v>12</c:v>
                </c:pt>
              </c:numCache>
            </c:numRef>
          </c:xVal>
          <c:yVal>
            <c:numRef>
              <c:f>Експеримент!$X$2:$X$3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B1A-4873-AFB6-88800E416351}"/>
            </c:ext>
          </c:extLst>
        </c:ser>
        <c:ser>
          <c:idx val="1"/>
          <c:order val="2"/>
          <c:spPr>
            <a:ln w="19050">
              <a:noFill/>
            </a:ln>
          </c:spPr>
          <c:xVal>
            <c:numRef>
              <c:f>Експеримент!$W$2:$W$3</c:f>
              <c:numCache>
                <c:formatCode>General</c:formatCode>
                <c:ptCount val="2"/>
                <c:pt idx="0">
                  <c:v>3</c:v>
                </c:pt>
                <c:pt idx="1">
                  <c:v>12</c:v>
                </c:pt>
              </c:numCache>
            </c:numRef>
          </c:xVal>
          <c:yVal>
            <c:numRef>
              <c:f>Експеримент!$X$2:$X$3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1A-4873-AFB6-88800E416351}"/>
            </c:ext>
          </c:extLst>
        </c:ser>
        <c:ser>
          <c:idx val="0"/>
          <c:order val="3"/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 l="16000" t="16000" r="16000" b="16000"/>
                </a:stretch>
              </a:blipFill>
              <a:ln w="9525">
                <a:noFill/>
              </a:ln>
              <a:effectLst/>
            </c:spPr>
          </c:marker>
          <c:xVal>
            <c:numRef>
              <c:f>Експеримент!$W$2:$W$3</c:f>
              <c:numCache>
                <c:formatCode>General</c:formatCode>
                <c:ptCount val="2"/>
                <c:pt idx="0">
                  <c:v>3</c:v>
                </c:pt>
                <c:pt idx="1">
                  <c:v>12</c:v>
                </c:pt>
              </c:numCache>
            </c:numRef>
          </c:xVal>
          <c:yVal>
            <c:numRef>
              <c:f>Експеримент!$X$2:$X$3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B1A-4873-AFB6-88800E41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607296"/>
        <c:axId val="510521792"/>
      </c:scatterChart>
      <c:valAx>
        <c:axId val="401607296"/>
        <c:scaling>
          <c:orientation val="minMax"/>
          <c:max val="15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510521792"/>
        <c:crosses val="autoZero"/>
        <c:crossBetween val="midCat"/>
      </c:valAx>
      <c:valAx>
        <c:axId val="510521792"/>
        <c:scaling>
          <c:orientation val="minMax"/>
          <c:max val="12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016072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 t="29000" b="16000"/>
              </a:stretch>
            </a:blip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blipFill dpi="0" rotWithShape="1">
                <a:blip xmlns:r="http://schemas.openxmlformats.org/officeDocument/2006/relationships" r:embed="rId3"/>
                <a:srcRect/>
                <a:stretch>
                  <a:fillRect t="29000" b="16000"/>
                </a:stretch>
              </a:blip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2D-44B3-945C-3F5000777FFF}"/>
              </c:ext>
            </c:extLst>
          </c:dPt>
          <c:xVal>
            <c:numRef>
              <c:f>Експеримент!$P$2:$P$4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-50</c:v>
                </c:pt>
              </c:numCache>
            </c:numRef>
          </c:xVal>
          <c:yVal>
            <c:numRef>
              <c:f>Експеримент!$Q$2:$Q$4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-50</c:v>
                </c:pt>
              </c:numCache>
            </c:numRef>
          </c:yVal>
          <c:bubbleSize>
            <c:numRef>
              <c:f>Експеримент!$T$2:$T$4</c:f>
              <c:numCache>
                <c:formatCode>General</c:formatCode>
                <c:ptCount val="3"/>
                <c:pt idx="0">
                  <c:v>26.07</c:v>
                </c:pt>
                <c:pt idx="1">
                  <c:v>32.11</c:v>
                </c:pt>
                <c:pt idx="2">
                  <c:v>54.08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172-4013-8D1F-7C05E326F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axId val="375071392"/>
        <c:axId val="339853088"/>
      </c:bubbleChart>
      <c:valAx>
        <c:axId val="375071392"/>
        <c:scaling>
          <c:orientation val="minMax"/>
          <c:max val="1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339853088"/>
        <c:crosses val="autoZero"/>
        <c:crossBetween val="midCat"/>
      </c:valAx>
      <c:valAx>
        <c:axId val="339853088"/>
        <c:scaling>
          <c:orientation val="minMax"/>
          <c:max val="12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37507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uk-UA"/>
              <a:t>Вага тіла мишей за двома дієтами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Дієта з високим вмістом жирів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'Аналіз результатів'!$E$7:$E$16</c:f>
              <c:strCache>
                <c:ptCount val="10"/>
                <c:pt idx="0">
                  <c:v>[15.51; 19.37]</c:v>
                </c:pt>
                <c:pt idx="1">
                  <c:v>(19.37; 23.22]</c:v>
                </c:pt>
                <c:pt idx="2">
                  <c:v>(23.22; 27.08]</c:v>
                </c:pt>
                <c:pt idx="3">
                  <c:v>(27.08; 30.94]</c:v>
                </c:pt>
                <c:pt idx="4">
                  <c:v>(30.94; 34.8]</c:v>
                </c:pt>
                <c:pt idx="5">
                  <c:v>(34.8; 38.65]</c:v>
                </c:pt>
                <c:pt idx="6">
                  <c:v>(38.65; 42.51]</c:v>
                </c:pt>
                <c:pt idx="7">
                  <c:v>(42.51; 46.37]</c:v>
                </c:pt>
                <c:pt idx="8">
                  <c:v>(46.37; 50.22]</c:v>
                </c:pt>
                <c:pt idx="9">
                  <c:v>(50.22; 54.08]</c:v>
                </c:pt>
              </c:strCache>
            </c:strRef>
          </c:cat>
          <c:val>
            <c:numRef>
              <c:f>'Аналіз результатів'!$H$7:$H$16</c:f>
              <c:numCache>
                <c:formatCode>General</c:formatCode>
                <c:ptCount val="10"/>
                <c:pt idx="0">
                  <c:v>14</c:v>
                </c:pt>
                <c:pt idx="1">
                  <c:v>46</c:v>
                </c:pt>
                <c:pt idx="2">
                  <c:v>77</c:v>
                </c:pt>
                <c:pt idx="3">
                  <c:v>80</c:v>
                </c:pt>
                <c:pt idx="4">
                  <c:v>67</c:v>
                </c:pt>
                <c:pt idx="5">
                  <c:v>58</c:v>
                </c:pt>
                <c:pt idx="6">
                  <c:v>37</c:v>
                </c:pt>
                <c:pt idx="7">
                  <c:v>7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F-4AC2-8CA1-B51F51BC3FA4}"/>
            </c:ext>
          </c:extLst>
        </c:ser>
        <c:ser>
          <c:idx val="1"/>
          <c:order val="1"/>
          <c:tx>
            <c:v>Контрольна дієта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'Аналіз результатів'!$E$7:$E$16</c:f>
              <c:strCache>
                <c:ptCount val="10"/>
                <c:pt idx="0">
                  <c:v>[15.51; 19.37]</c:v>
                </c:pt>
                <c:pt idx="1">
                  <c:v>(19.37; 23.22]</c:v>
                </c:pt>
                <c:pt idx="2">
                  <c:v>(23.22; 27.08]</c:v>
                </c:pt>
                <c:pt idx="3">
                  <c:v>(27.08; 30.94]</c:v>
                </c:pt>
                <c:pt idx="4">
                  <c:v>(30.94; 34.8]</c:v>
                </c:pt>
                <c:pt idx="5">
                  <c:v>(34.8; 38.65]</c:v>
                </c:pt>
                <c:pt idx="6">
                  <c:v>(38.65; 42.51]</c:v>
                </c:pt>
                <c:pt idx="7">
                  <c:v>(42.51; 46.37]</c:v>
                </c:pt>
                <c:pt idx="8">
                  <c:v>(46.37; 50.22]</c:v>
                </c:pt>
                <c:pt idx="9">
                  <c:v>(50.22; 54.08]</c:v>
                </c:pt>
              </c:strCache>
            </c:strRef>
          </c:cat>
          <c:val>
            <c:numRef>
              <c:f>'Аналіз результатів'!$I$7:$I$16</c:f>
              <c:numCache>
                <c:formatCode>General</c:formatCode>
                <c:ptCount val="10"/>
                <c:pt idx="0">
                  <c:v>14</c:v>
                </c:pt>
                <c:pt idx="1">
                  <c:v>94</c:v>
                </c:pt>
                <c:pt idx="2">
                  <c:v>121</c:v>
                </c:pt>
                <c:pt idx="3">
                  <c:v>102</c:v>
                </c:pt>
                <c:pt idx="4">
                  <c:v>78</c:v>
                </c:pt>
                <c:pt idx="5">
                  <c:v>27</c:v>
                </c:pt>
                <c:pt idx="6">
                  <c:v>10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F-4AC2-8CA1-B51F51BC3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5094272"/>
        <c:axId val="607240528"/>
      </c:barChart>
      <c:catAx>
        <c:axId val="3750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240528"/>
        <c:crosses val="autoZero"/>
        <c:auto val="1"/>
        <c:lblAlgn val="ctr"/>
        <c:lblOffset val="100"/>
        <c:tickMarkSkip val="1"/>
        <c:noMultiLvlLbl val="0"/>
      </c:catAx>
      <c:valAx>
        <c:axId val="60724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09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[excel.xlsx]Аналіз результатів!PivotTable11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Середня вага за дієтами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'Аналіз результатів'!$M$17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'Аналіз результатів'!$L$18:$L$20</c:f>
              <c:strCache>
                <c:ptCount val="2"/>
                <c:pt idx="0">
                  <c:v>chow</c:v>
                </c:pt>
                <c:pt idx="1">
                  <c:v>hf</c:v>
                </c:pt>
              </c:strCache>
            </c:strRef>
          </c:cat>
          <c:val>
            <c:numRef>
              <c:f>'Аналіз результатів'!$M$18:$M$20</c:f>
              <c:numCache>
                <c:formatCode>General</c:formatCode>
                <c:ptCount val="2"/>
                <c:pt idx="0">
                  <c:v>27.413214285714297</c:v>
                </c:pt>
                <c:pt idx="1">
                  <c:v>30.482007633587802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2-44D9-8E0E-5D77CAE81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3620576"/>
        <c:axId val="624137168"/>
      </c:barChart>
      <c:catAx>
        <c:axId val="7236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137168"/>
        <c:crosses val="autoZero"/>
        <c:auto val="1"/>
        <c:lblAlgn val="ctr"/>
        <c:lblOffset val="100"/>
        <c:noMultiLvlLbl val="0"/>
      </c:catAx>
      <c:valAx>
        <c:axId val="624137168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62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152405</xdr:colOff>
      <xdr:row>0</xdr:row>
      <xdr:rowOff>0</xdr:rowOff>
    </xdr:from>
    <xdr:to>
      <xdr:col>24</xdr:col>
      <xdr:colOff>508005</xdr:colOff>
      <xdr:row>16</xdr:row>
      <xdr:rowOff>177800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90F65D8-0A22-4ECE-BDE3-B1431A510C40}"/>
            </a:ext>
          </a:extLst>
        </xdr:cNvPr>
        <xdr:cNvGrpSpPr/>
      </xdr:nvGrpSpPr>
      <xdr:grpSpPr>
        <a:xfrm>
          <a:off x="7617624" y="0"/>
          <a:ext cx="9070975" cy="3416300"/>
          <a:chOff x="7594600" y="0"/>
          <a:chExt cx="9105900" cy="3416300"/>
        </a:xfrm>
      </xdr:grpSpPr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2E22CAB5-A980-41E6-AA0C-F103EB5A128F}"/>
              </a:ext>
            </a:extLst>
          </xdr:cNvPr>
          <xdr:cNvGrpSpPr/>
        </xdr:nvGrpSpPr>
        <xdr:grpSpPr>
          <a:xfrm>
            <a:off x="7594600" y="0"/>
            <a:ext cx="9105900" cy="3416300"/>
            <a:chOff x="3708400" y="1092200"/>
            <a:chExt cx="9105900" cy="3225800"/>
          </a:xfrm>
        </xdr:grpSpPr>
        <xdr:sp macro="" textlink="">
          <xdr:nvSpPr>
            <xdr:cNvPr id="32" name="Rectangle 31">
              <a:extLst>
                <a:ext uri="{FF2B5EF4-FFF2-40B4-BE49-F238E27FC236}">
                  <a16:creationId xmlns:a16="http://schemas.microsoft.com/office/drawing/2014/main" id="{523A44C4-FB94-4D1C-92E4-68E0B7A4550A}"/>
                </a:ext>
              </a:extLst>
            </xdr:cNvPr>
            <xdr:cNvSpPr/>
          </xdr:nvSpPr>
          <xdr:spPr>
            <a:xfrm>
              <a:off x="3708400" y="1092200"/>
              <a:ext cx="9105900" cy="32258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33" name="Group 32">
              <a:extLst>
                <a:ext uri="{FF2B5EF4-FFF2-40B4-BE49-F238E27FC236}">
                  <a16:creationId xmlns:a16="http://schemas.microsoft.com/office/drawing/2014/main" id="{59D811C0-9268-442A-990D-868A06489261}"/>
                </a:ext>
              </a:extLst>
            </xdr:cNvPr>
            <xdr:cNvGrpSpPr/>
          </xdr:nvGrpSpPr>
          <xdr:grpSpPr>
            <a:xfrm>
              <a:off x="5721421" y="1461683"/>
              <a:ext cx="5649429" cy="2744740"/>
              <a:chOff x="4921321" y="128183"/>
              <a:chExt cx="5649429" cy="2744740"/>
            </a:xfrm>
          </xdr:grpSpPr>
          <xdr:grpSp>
            <xdr:nvGrpSpPr>
              <xdr:cNvPr id="31" name="Group 30">
                <a:extLst>
                  <a:ext uri="{FF2B5EF4-FFF2-40B4-BE49-F238E27FC236}">
                    <a16:creationId xmlns:a16="http://schemas.microsoft.com/office/drawing/2014/main" id="{9AD8C595-A625-4325-BD7B-7B4418C6AD31}"/>
                  </a:ext>
                </a:extLst>
              </xdr:cNvPr>
              <xdr:cNvGrpSpPr/>
            </xdr:nvGrpSpPr>
            <xdr:grpSpPr>
              <a:xfrm>
                <a:off x="5684158" y="1163411"/>
                <a:ext cx="4075358" cy="1127645"/>
                <a:chOff x="6735536" y="1530803"/>
                <a:chExt cx="4094408" cy="1141252"/>
              </a:xfrm>
            </xdr:grpSpPr>
            <xdr:sp macro="" textlink="">
              <xdr:nvSpPr>
                <xdr:cNvPr id="29" name="Rectangle 28">
                  <a:extLst>
                    <a:ext uri="{FF2B5EF4-FFF2-40B4-BE49-F238E27FC236}">
                      <a16:creationId xmlns:a16="http://schemas.microsoft.com/office/drawing/2014/main" id="{5A13E92D-D1F6-4FBD-B1D5-AD5021251C94}"/>
                    </a:ext>
                  </a:extLst>
                </xdr:cNvPr>
                <xdr:cNvSpPr/>
              </xdr:nvSpPr>
              <xdr:spPr>
                <a:xfrm>
                  <a:off x="6735536" y="2411252"/>
                  <a:ext cx="4094408" cy="260803"/>
                </a:xfrm>
                <a:prstGeom prst="rect">
                  <a:avLst/>
                </a:prstGeom>
                <a:scene3d>
                  <a:camera prst="perspectiveRelaxedModerately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dk1">
                    <a:shade val="50000"/>
                  </a:schemeClr>
                </a:lnRef>
                <a:fillRef idx="1">
                  <a:schemeClr val="dk1"/>
                </a:fillRef>
                <a:effectRef idx="0">
                  <a:schemeClr val="dk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30" name="Flowchart: Manual Operation 29">
                  <a:extLst>
                    <a:ext uri="{FF2B5EF4-FFF2-40B4-BE49-F238E27FC236}">
                      <a16:creationId xmlns:a16="http://schemas.microsoft.com/office/drawing/2014/main" id="{9F9BFBAC-CB64-4093-9718-DBE8976C5350}"/>
                    </a:ext>
                  </a:extLst>
                </xdr:cNvPr>
                <xdr:cNvSpPr/>
              </xdr:nvSpPr>
              <xdr:spPr>
                <a:xfrm flipV="1">
                  <a:off x="8634083" y="1530803"/>
                  <a:ext cx="391988" cy="1030971"/>
                </a:xfrm>
                <a:prstGeom prst="flowChartManualOperation">
                  <a:avLst/>
                </a:prstGeom>
                <a:solidFill>
                  <a:schemeClr val="tx1">
                    <a:lumMod val="95000"/>
                    <a:lumOff val="5000"/>
                  </a:schemeClr>
                </a:solidFill>
                <a:ln>
                  <a:solidFill>
                    <a:schemeClr val="tx1"/>
                  </a:solidFill>
                </a:ln>
                <a:scene3d>
                  <a:camera prst="orthographicFront"/>
                  <a:lightRig rig="threePt" dir="t"/>
                </a:scene3d>
                <a:sp3d>
                  <a:bevelT prst="convex"/>
                </a:sp3d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</xdr:grpSp>
          <xdr:grpSp>
            <xdr:nvGrpSpPr>
              <xdr:cNvPr id="23" name="Group 22">
                <a:extLst>
                  <a:ext uri="{FF2B5EF4-FFF2-40B4-BE49-F238E27FC236}">
                    <a16:creationId xmlns:a16="http://schemas.microsoft.com/office/drawing/2014/main" id="{EA7DD9B8-231A-478E-8CA6-FF4DC39CF4D0}"/>
                  </a:ext>
                </a:extLst>
              </xdr:cNvPr>
              <xdr:cNvGrpSpPr/>
            </xdr:nvGrpSpPr>
            <xdr:grpSpPr>
              <a:xfrm>
                <a:off x="4921321" y="128183"/>
                <a:ext cx="5641975" cy="2743200"/>
                <a:chOff x="10079038" y="517525"/>
                <a:chExt cx="5641975" cy="2743200"/>
              </a:xfrm>
            </xdr:grpSpPr>
            <xdr:graphicFrame macro="">
              <xdr:nvGraphicFramePr>
                <xdr:cNvPr id="22" name="Chart 21">
                  <a:extLst>
                    <a:ext uri="{FF2B5EF4-FFF2-40B4-BE49-F238E27FC236}">
                      <a16:creationId xmlns:a16="http://schemas.microsoft.com/office/drawing/2014/main" id="{414D04BB-D8DB-4F87-9993-E7EC662304EE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0086975" y="517525"/>
                <a:ext cx="5634038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aphicFrame macro="">
              <xdr:nvGraphicFramePr>
                <xdr:cNvPr id="19" name="Chart 18">
                  <a:extLst>
                    <a:ext uri="{FF2B5EF4-FFF2-40B4-BE49-F238E27FC236}">
                      <a16:creationId xmlns:a16="http://schemas.microsoft.com/office/drawing/2014/main" id="{5DD173AC-8271-4E81-8B52-2D4F4CF52E50}"/>
                    </a:ext>
                  </a:extLst>
                </xdr:cNvPr>
                <xdr:cNvGraphicFramePr/>
              </xdr:nvGraphicFramePr>
              <xdr:xfrm>
                <a:off x="10079038" y="517525"/>
                <a:ext cx="5634038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</xdr:grpSp>
          <xdr:graphicFrame macro="">
            <xdr:nvGraphicFramePr>
              <xdr:cNvPr id="2" name="Chart 1">
                <a:extLst>
                  <a:ext uri="{FF2B5EF4-FFF2-40B4-BE49-F238E27FC236}">
                    <a16:creationId xmlns:a16="http://schemas.microsoft.com/office/drawing/2014/main" id="{4D4D3ABE-238F-461D-B4CB-B04AE1490D9A}"/>
                  </a:ext>
                </a:extLst>
              </xdr:cNvPr>
              <xdr:cNvGraphicFramePr/>
            </xdr:nvGraphicFramePr>
            <xdr:xfrm>
              <a:off x="4931950" y="129724"/>
              <a:ext cx="5638800" cy="274319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</xdr:grpSp>
      </xdr:grpSp>
      <xdr:grpSp>
        <xdr:nvGrpSpPr>
          <xdr:cNvPr id="39" name="Group 38">
            <a:extLst>
              <a:ext uri="{FF2B5EF4-FFF2-40B4-BE49-F238E27FC236}">
                <a16:creationId xmlns:a16="http://schemas.microsoft.com/office/drawing/2014/main" id="{F28222C6-0412-473C-9638-89C297CB6246}"/>
              </a:ext>
            </a:extLst>
          </xdr:cNvPr>
          <xdr:cNvGrpSpPr/>
        </xdr:nvGrpSpPr>
        <xdr:grpSpPr>
          <a:xfrm>
            <a:off x="8915400" y="266700"/>
            <a:ext cx="6921500" cy="3124200"/>
            <a:chOff x="8915400" y="266700"/>
            <a:chExt cx="6921500" cy="3124200"/>
          </a:xfrm>
        </xdr:grpSpPr>
        <xdr:sp macro="" textlink="">
          <xdr:nvSpPr>
            <xdr:cNvPr id="35" name="Rectangle 34">
              <a:extLst>
                <a:ext uri="{FF2B5EF4-FFF2-40B4-BE49-F238E27FC236}">
                  <a16:creationId xmlns:a16="http://schemas.microsoft.com/office/drawing/2014/main" id="{A372D7F2-830B-4C7E-A643-8E582D2D5B49}"/>
                </a:ext>
              </a:extLst>
            </xdr:cNvPr>
            <xdr:cNvSpPr/>
          </xdr:nvSpPr>
          <xdr:spPr>
            <a:xfrm>
              <a:off x="9563100" y="292100"/>
              <a:ext cx="215900" cy="30988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6" name="Rectangle 35">
              <a:extLst>
                <a:ext uri="{FF2B5EF4-FFF2-40B4-BE49-F238E27FC236}">
                  <a16:creationId xmlns:a16="http://schemas.microsoft.com/office/drawing/2014/main" id="{BB88C17E-DEB3-4863-A116-5F54E762DC3F}"/>
                </a:ext>
              </a:extLst>
            </xdr:cNvPr>
            <xdr:cNvSpPr/>
          </xdr:nvSpPr>
          <xdr:spPr>
            <a:xfrm>
              <a:off x="8915400" y="3149600"/>
              <a:ext cx="6883400" cy="2032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7" name="Rectangle 36">
              <a:extLst>
                <a:ext uri="{FF2B5EF4-FFF2-40B4-BE49-F238E27FC236}">
                  <a16:creationId xmlns:a16="http://schemas.microsoft.com/office/drawing/2014/main" id="{28D7AFDB-3E0B-486D-A7F4-84228413696C}"/>
                </a:ext>
              </a:extLst>
            </xdr:cNvPr>
            <xdr:cNvSpPr/>
          </xdr:nvSpPr>
          <xdr:spPr>
            <a:xfrm>
              <a:off x="15163800" y="584200"/>
              <a:ext cx="266700" cy="27559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8" name="Rectangle 37">
              <a:extLst>
                <a:ext uri="{FF2B5EF4-FFF2-40B4-BE49-F238E27FC236}">
                  <a16:creationId xmlns:a16="http://schemas.microsoft.com/office/drawing/2014/main" id="{76D9EE90-A226-49DF-BF60-467B17D0C537}"/>
                </a:ext>
              </a:extLst>
            </xdr:cNvPr>
            <xdr:cNvSpPr/>
          </xdr:nvSpPr>
          <xdr:spPr>
            <a:xfrm>
              <a:off x="8953500" y="266700"/>
              <a:ext cx="6883400" cy="3937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0</xdr:row>
      <xdr:rowOff>152400</xdr:rowOff>
    </xdr:from>
    <xdr:to>
      <xdr:col>24</xdr:col>
      <xdr:colOff>314325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2A6C9D-FDBC-4042-B827-F7A885EA5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433916</xdr:colOff>
      <xdr:row>15</xdr:row>
      <xdr:rowOff>99483</xdr:rowOff>
    </xdr:from>
    <xdr:to>
      <xdr:col>24</xdr:col>
      <xdr:colOff>312965</xdr:colOff>
      <xdr:row>37</xdr:row>
      <xdr:rowOff>136071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E815CB-635E-4ED0-905B-391F69DE7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ryhorii Hoherchak" refreshedDate="42766.030889351852" createdVersion="6" refreshedVersion="6" minRefreshableVersion="3" recordCount="847">
  <cacheSource type="worksheet">
    <worksheetSource ref="A1:C1001" sheet="Вимірювання"/>
  </cacheSource>
  <cacheFields count="3">
    <cacheField name="Стать" numFmtId="0">
      <sharedItems containsBlank="1" count="3">
        <s v="F"/>
        <s v="M"/>
        <m/>
      </sharedItems>
    </cacheField>
    <cacheField name="Дієта" numFmtId="0">
      <sharedItems containsBlank="1" count="3">
        <s v="hf"/>
        <s v="chow"/>
        <m/>
      </sharedItems>
    </cacheField>
    <cacheField name="Вага тіла" numFmtId="0">
      <sharedItems containsBlank="1" containsMixedTypes="1" containsNumber="1" minValue="15.51" maxValue="54.0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7">
  <r>
    <x v="0"/>
    <x v="0"/>
    <n v="31.94"/>
  </r>
  <r>
    <x v="0"/>
    <x v="0"/>
    <n v="32.479999999999997"/>
  </r>
  <r>
    <x v="0"/>
    <x v="0"/>
    <n v="22.82"/>
  </r>
  <r>
    <x v="0"/>
    <x v="0"/>
    <n v="19.920000000000002"/>
  </r>
  <r>
    <x v="0"/>
    <x v="0"/>
    <n v="32.22"/>
  </r>
  <r>
    <x v="0"/>
    <x v="0"/>
    <n v="27.5"/>
  </r>
  <r>
    <x v="0"/>
    <x v="0"/>
    <n v="27.56"/>
  </r>
  <r>
    <x v="0"/>
    <x v="0"/>
    <n v="36.44"/>
  </r>
  <r>
    <x v="0"/>
    <x v="0"/>
    <n v="19.39"/>
  </r>
  <r>
    <x v="0"/>
    <x v="0"/>
    <n v="23.16"/>
  </r>
  <r>
    <x v="0"/>
    <x v="0"/>
    <n v="24.29"/>
  </r>
  <r>
    <x v="0"/>
    <x v="0"/>
    <n v="18.78"/>
  </r>
  <r>
    <x v="0"/>
    <x v="0"/>
    <n v="25.43"/>
  </r>
  <r>
    <x v="0"/>
    <x v="0"/>
    <n v="24.3"/>
  </r>
  <r>
    <x v="0"/>
    <x v="0"/>
    <n v="33.9"/>
  </r>
  <r>
    <x v="0"/>
    <x v="0"/>
    <n v="31.47"/>
  </r>
  <r>
    <x v="0"/>
    <x v="0"/>
    <n v="32.01"/>
  </r>
  <r>
    <x v="0"/>
    <x v="0"/>
    <n v="18.52"/>
  </r>
  <r>
    <x v="0"/>
    <x v="0"/>
    <n v="26.86"/>
  </r>
  <r>
    <x v="0"/>
    <x v="0"/>
    <n v="25.41"/>
  </r>
  <r>
    <x v="0"/>
    <x v="0"/>
    <n v="29.18"/>
  </r>
  <r>
    <x v="0"/>
    <x v="0"/>
    <n v="25.3"/>
  </r>
  <r>
    <x v="0"/>
    <x v="0"/>
    <n v="29.64"/>
  </r>
  <r>
    <x v="0"/>
    <x v="0"/>
    <n v="20.73"/>
  </r>
  <r>
    <x v="0"/>
    <x v="0"/>
    <n v="28.26"/>
  </r>
  <r>
    <x v="0"/>
    <x v="1"/>
    <n v="27.03"/>
  </r>
  <r>
    <x v="0"/>
    <x v="1"/>
    <n v="24.8"/>
  </r>
  <r>
    <x v="0"/>
    <x v="1"/>
    <n v="27.02"/>
  </r>
  <r>
    <x v="0"/>
    <x v="1"/>
    <n v="28.07"/>
  </r>
  <r>
    <x v="0"/>
    <x v="1"/>
    <n v="23.55"/>
  </r>
  <r>
    <x v="0"/>
    <x v="1"/>
    <n v="22.72"/>
  </r>
  <r>
    <x v="0"/>
    <x v="1"/>
    <n v="24.82"/>
  </r>
  <r>
    <x v="0"/>
    <x v="1"/>
    <n v="21.6"/>
  </r>
  <r>
    <x v="0"/>
    <x v="1"/>
    <n v="23.98"/>
  </r>
  <r>
    <x v="0"/>
    <x v="1"/>
    <n v="26.6"/>
  </r>
  <r>
    <x v="0"/>
    <x v="1"/>
    <n v="19.239999999999998"/>
  </r>
  <r>
    <x v="0"/>
    <x v="1"/>
    <n v="21.43"/>
  </r>
  <r>
    <x v="0"/>
    <x v="1"/>
    <n v="22.73"/>
  </r>
  <r>
    <x v="0"/>
    <x v="1"/>
    <n v="20.100000000000001"/>
  </r>
  <r>
    <x v="0"/>
    <x v="1"/>
    <n v="20.6"/>
  </r>
  <r>
    <x v="0"/>
    <x v="1"/>
    <n v="21.49"/>
  </r>
  <r>
    <x v="0"/>
    <x v="1"/>
    <n v="24.73"/>
  </r>
  <r>
    <x v="0"/>
    <x v="1"/>
    <n v="27.92"/>
  </r>
  <r>
    <x v="0"/>
    <x v="1"/>
    <n v="27.51"/>
  </r>
  <r>
    <x v="0"/>
    <x v="1"/>
    <n v="19.88"/>
  </r>
  <r>
    <x v="0"/>
    <x v="1"/>
    <n v="20.72"/>
  </r>
  <r>
    <x v="0"/>
    <x v="1"/>
    <n v="24"/>
  </r>
  <r>
    <x v="0"/>
    <x v="1"/>
    <n v="25.08"/>
  </r>
  <r>
    <x v="0"/>
    <x v="1"/>
    <n v="25.27"/>
  </r>
  <r>
    <x v="0"/>
    <x v="1"/>
    <n v="22.08"/>
  </r>
  <r>
    <x v="0"/>
    <x v="1"/>
    <n v="20.52"/>
  </r>
  <r>
    <x v="0"/>
    <x v="1"/>
    <n v="23.39"/>
  </r>
  <r>
    <x v="0"/>
    <x v="1"/>
    <n v="19.87"/>
  </r>
  <r>
    <x v="0"/>
    <x v="1"/>
    <n v="17.95"/>
  </r>
  <r>
    <x v="0"/>
    <x v="1"/>
    <n v="32.01"/>
  </r>
  <r>
    <x v="0"/>
    <x v="1"/>
    <n v="21.71"/>
  </r>
  <r>
    <x v="0"/>
    <x v="1"/>
    <n v="29.99"/>
  </r>
  <r>
    <x v="0"/>
    <x v="1"/>
    <n v="20.89"/>
  </r>
  <r>
    <x v="0"/>
    <x v="1"/>
    <n v="29.6"/>
  </r>
  <r>
    <x v="0"/>
    <x v="1"/>
    <n v="22.77"/>
  </r>
  <r>
    <x v="0"/>
    <x v="1"/>
    <n v="26.03"/>
  </r>
  <r>
    <x v="0"/>
    <x v="1"/>
    <n v="36.840000000000003"/>
  </r>
  <r>
    <x v="0"/>
    <x v="1"/>
    <n v="26.25"/>
  </r>
  <r>
    <x v="0"/>
    <x v="1"/>
    <n v="22.93"/>
  </r>
  <r>
    <x v="0"/>
    <x v="1"/>
    <n v="28.25"/>
  </r>
  <r>
    <x v="0"/>
    <x v="1"/>
    <n v="23.84"/>
  </r>
  <r>
    <x v="0"/>
    <x v="1"/>
    <n v="20.53"/>
  </r>
  <r>
    <x v="0"/>
    <x v="1"/>
    <n v="24.1"/>
  </r>
  <r>
    <x v="0"/>
    <x v="1"/>
    <n v="24.79"/>
  </r>
  <r>
    <x v="0"/>
    <x v="1"/>
    <n v="23.68"/>
  </r>
  <r>
    <x v="0"/>
    <x v="1"/>
    <n v="21.86"/>
  </r>
  <r>
    <x v="0"/>
    <x v="1"/>
    <n v="27.25"/>
  </r>
  <r>
    <x v="0"/>
    <x v="1"/>
    <n v="21.55"/>
  </r>
  <r>
    <x v="0"/>
    <x v="1"/>
    <n v="24.12"/>
  </r>
  <r>
    <x v="0"/>
    <x v="1"/>
    <n v="23.07"/>
  </r>
  <r>
    <x v="0"/>
    <x v="0"/>
    <n v="20.8"/>
  </r>
  <r>
    <x v="0"/>
    <x v="0"/>
    <n v="24.54"/>
  </r>
  <r>
    <x v="0"/>
    <x v="0"/>
    <n v="27.28"/>
  </r>
  <r>
    <x v="0"/>
    <x v="0"/>
    <n v="22.13"/>
  </r>
  <r>
    <x v="0"/>
    <x v="0"/>
    <n v="27.78"/>
  </r>
  <r>
    <x v="0"/>
    <x v="0"/>
    <n v="28.01"/>
  </r>
  <r>
    <x v="0"/>
    <x v="0"/>
    <n v="19.18"/>
  </r>
  <r>
    <x v="0"/>
    <x v="0"/>
    <n v="21.4"/>
  </r>
  <r>
    <x v="0"/>
    <x v="0"/>
    <n v="27.53"/>
  </r>
  <r>
    <x v="0"/>
    <x v="0"/>
    <n v="28.61"/>
  </r>
  <r>
    <x v="0"/>
    <x v="0"/>
    <n v="20.45"/>
  </r>
  <r>
    <x v="0"/>
    <x v="0"/>
    <n v="23"/>
  </r>
  <r>
    <x v="0"/>
    <x v="0"/>
    <n v="28.26"/>
  </r>
  <r>
    <x v="0"/>
    <x v="0"/>
    <n v="24.76"/>
  </r>
  <r>
    <x v="0"/>
    <x v="0"/>
    <n v="23.82"/>
  </r>
  <r>
    <x v="0"/>
    <x v="0"/>
    <n v="21.9"/>
  </r>
  <r>
    <x v="0"/>
    <x v="0"/>
    <n v="26.07"/>
  </r>
  <r>
    <x v="0"/>
    <x v="0"/>
    <n v="31.15"/>
  </r>
  <r>
    <x v="0"/>
    <x v="0"/>
    <n v="27.92"/>
  </r>
  <r>
    <x v="0"/>
    <x v="0"/>
    <n v="19.809999999999999"/>
  </r>
  <r>
    <x v="0"/>
    <x v="0"/>
    <n v="24.94"/>
  </r>
  <r>
    <x v="0"/>
    <x v="0"/>
    <n v="22.6"/>
  </r>
  <r>
    <x v="0"/>
    <x v="0"/>
    <n v="22.39"/>
  </r>
  <r>
    <x v="0"/>
    <x v="0"/>
    <n v="34.93"/>
  </r>
  <r>
    <x v="0"/>
    <x v="0"/>
    <n v="29.66"/>
  </r>
  <r>
    <x v="0"/>
    <x v="0"/>
    <n v="26.46"/>
  </r>
  <r>
    <x v="0"/>
    <x v="1"/>
    <n v="20.43"/>
  </r>
  <r>
    <x v="0"/>
    <x v="1"/>
    <n v="24.82"/>
  </r>
  <r>
    <x v="0"/>
    <x v="1"/>
    <n v="25.43"/>
  </r>
  <r>
    <x v="0"/>
    <x v="1"/>
    <n v="22.12"/>
  </r>
  <r>
    <x v="0"/>
    <x v="1"/>
    <n v="20.99"/>
  </r>
  <r>
    <x v="0"/>
    <x v="1"/>
    <n v="23.28"/>
  </r>
  <r>
    <x v="0"/>
    <x v="1"/>
    <n v="25.78"/>
  </r>
  <r>
    <x v="0"/>
    <x v="1"/>
    <n v="22"/>
  </r>
  <r>
    <x v="0"/>
    <x v="1"/>
    <n v="20.74"/>
  </r>
  <r>
    <x v="0"/>
    <x v="1"/>
    <n v="21.51"/>
  </r>
  <r>
    <x v="0"/>
    <x v="1"/>
    <n v="26.85"/>
  </r>
  <r>
    <x v="0"/>
    <x v="1"/>
    <n v="25.54"/>
  </r>
  <r>
    <x v="0"/>
    <x v="1"/>
    <n v="22.51"/>
  </r>
  <r>
    <x v="0"/>
    <x v="1"/>
    <n v="21.92"/>
  </r>
  <r>
    <x v="0"/>
    <x v="1"/>
    <n v="21.32"/>
  </r>
  <r>
    <x v="0"/>
    <x v="1"/>
    <n v="23.59"/>
  </r>
  <r>
    <x v="0"/>
    <x v="1"/>
    <n v="26.14"/>
  </r>
  <r>
    <x v="0"/>
    <x v="1"/>
    <n v="20.27"/>
  </r>
  <r>
    <x v="0"/>
    <x v="1"/>
    <n v="29.6"/>
  </r>
  <r>
    <x v="0"/>
    <x v="1"/>
    <n v="24.77"/>
  </r>
  <r>
    <x v="0"/>
    <x v="1"/>
    <n v="22.36"/>
  </r>
  <r>
    <x v="0"/>
    <x v="1"/>
    <n v="21.65"/>
  </r>
  <r>
    <x v="0"/>
    <x v="1"/>
    <n v="22.08"/>
  </r>
  <r>
    <x v="0"/>
    <x v="1"/>
    <n v="26.59"/>
  </r>
  <r>
    <x v="0"/>
    <x v="1"/>
    <n v="24.6"/>
  </r>
  <r>
    <x v="0"/>
    <x v="0"/>
    <n v="21.88"/>
  </r>
  <r>
    <x v="0"/>
    <x v="0"/>
    <n v="26.5"/>
  </r>
  <r>
    <x v="0"/>
    <x v="0"/>
    <n v="24.55"/>
  </r>
  <r>
    <x v="0"/>
    <x v="0"/>
    <n v="16.559999999999999"/>
  </r>
  <r>
    <x v="0"/>
    <x v="0"/>
    <n v="29.18"/>
  </r>
  <r>
    <x v="0"/>
    <x v="0"/>
    <n v="26.07"/>
  </r>
  <r>
    <x v="0"/>
    <x v="0"/>
    <n v="17.54"/>
  </r>
  <r>
    <x v="0"/>
    <x v="0"/>
    <n v="26.18"/>
  </r>
  <r>
    <x v="0"/>
    <x v="0"/>
    <n v="25.26"/>
  </r>
  <r>
    <x v="0"/>
    <x v="0"/>
    <n v="27.5"/>
  </r>
  <r>
    <x v="0"/>
    <x v="0"/>
    <n v="23.14"/>
  </r>
  <r>
    <x v="0"/>
    <x v="0"/>
    <n v="31.41"/>
  </r>
  <r>
    <x v="0"/>
    <x v="0"/>
    <n v="25.14"/>
  </r>
  <r>
    <x v="0"/>
    <x v="0"/>
    <n v="22.12"/>
  </r>
  <r>
    <x v="0"/>
    <x v="0"/>
    <n v="17.010000000000002"/>
  </r>
  <r>
    <x v="0"/>
    <x v="0"/>
    <n v="22.8"/>
  </r>
  <r>
    <x v="0"/>
    <x v="0"/>
    <n v="25.37"/>
  </r>
  <r>
    <x v="0"/>
    <x v="0"/>
    <n v="28.61"/>
  </r>
  <r>
    <x v="0"/>
    <x v="0"/>
    <n v="22.13"/>
  </r>
  <r>
    <x v="0"/>
    <x v="0"/>
    <n v="21.66"/>
  </r>
  <r>
    <x v="0"/>
    <x v="0"/>
    <n v="24.9"/>
  </r>
  <r>
    <x v="0"/>
    <x v="0"/>
    <n v="33.130000000000003"/>
  </r>
  <r>
    <x v="0"/>
    <x v="0"/>
    <n v="29.58"/>
  </r>
  <r>
    <x v="0"/>
    <x v="0"/>
    <n v="23.05"/>
  </r>
  <r>
    <x v="0"/>
    <x v="1"/>
    <n v="22.19"/>
  </r>
  <r>
    <x v="0"/>
    <x v="1"/>
    <n v="29.19"/>
  </r>
  <r>
    <x v="0"/>
    <x v="1"/>
    <n v="25.14"/>
  </r>
  <r>
    <x v="0"/>
    <x v="1"/>
    <n v="23.19"/>
  </r>
  <r>
    <x v="0"/>
    <x v="1"/>
    <n v="27.36"/>
  </r>
  <r>
    <x v="0"/>
    <x v="1"/>
    <n v="23.53"/>
  </r>
  <r>
    <x v="0"/>
    <x v="1"/>
    <n v="23.54"/>
  </r>
  <r>
    <x v="0"/>
    <x v="1"/>
    <n v="18.41"/>
  </r>
  <r>
    <x v="0"/>
    <x v="1"/>
    <n v="28.14"/>
  </r>
  <r>
    <x v="0"/>
    <x v="1"/>
    <n v="23.34"/>
  </r>
  <r>
    <x v="0"/>
    <x v="1"/>
    <n v="20.11"/>
  </r>
  <r>
    <x v="0"/>
    <x v="1"/>
    <n v="18.079999999999998"/>
  </r>
  <r>
    <x v="0"/>
    <x v="1"/>
    <n v="21.03"/>
  </r>
  <r>
    <x v="0"/>
    <x v="1"/>
    <n v="24.23"/>
  </r>
  <r>
    <x v="0"/>
    <x v="1"/>
    <n v="19.670000000000002"/>
  </r>
  <r>
    <x v="0"/>
    <x v="1"/>
    <n v="22.66"/>
  </r>
  <r>
    <x v="0"/>
    <x v="1"/>
    <n v="26.66"/>
  </r>
  <r>
    <x v="0"/>
    <x v="1"/>
    <n v="20.69"/>
  </r>
  <r>
    <x v="0"/>
    <x v="1"/>
    <n v="27.42"/>
  </r>
  <r>
    <x v="0"/>
    <x v="1"/>
    <n v="21.91"/>
  </r>
  <r>
    <x v="0"/>
    <x v="1"/>
    <n v="16.82"/>
  </r>
  <r>
    <x v="0"/>
    <x v="1"/>
    <n v="24.47"/>
  </r>
  <r>
    <x v="0"/>
    <x v="1"/>
    <n v="23.96"/>
  </r>
  <r>
    <x v="0"/>
    <x v="1"/>
    <n v="23.18"/>
  </r>
  <r>
    <x v="0"/>
    <x v="1"/>
    <n v="28.8"/>
  </r>
  <r>
    <x v="0"/>
    <x v="0"/>
    <n v="23.98"/>
  </r>
  <r>
    <x v="0"/>
    <x v="0"/>
    <n v="26.37"/>
  </r>
  <r>
    <x v="0"/>
    <x v="0"/>
    <n v="24.05"/>
  </r>
  <r>
    <x v="0"/>
    <x v="0"/>
    <n v="31.18"/>
  </r>
  <r>
    <x v="0"/>
    <x v="0"/>
    <n v="34.299999999999997"/>
  </r>
  <r>
    <x v="0"/>
    <x v="0"/>
    <n v="31.63"/>
  </r>
  <r>
    <x v="0"/>
    <x v="0"/>
    <n v="23.83"/>
  </r>
  <r>
    <x v="0"/>
    <x v="0"/>
    <n v="25.84"/>
  </r>
  <r>
    <x v="0"/>
    <x v="0"/>
    <n v="26.84"/>
  </r>
  <r>
    <x v="0"/>
    <x v="0"/>
    <n v="36.229999999999997"/>
  </r>
  <r>
    <x v="0"/>
    <x v="0"/>
    <n v="23.52"/>
  </r>
  <r>
    <x v="0"/>
    <x v="0"/>
    <n v="24.65"/>
  </r>
  <r>
    <x v="0"/>
    <x v="0"/>
    <n v="24.47"/>
  </r>
  <r>
    <x v="0"/>
    <x v="0"/>
    <n v="39.28"/>
  </r>
  <r>
    <x v="0"/>
    <x v="0"/>
    <n v="26.42"/>
  </r>
  <r>
    <x v="0"/>
    <x v="0"/>
    <n v="18.55"/>
  </r>
  <r>
    <x v="0"/>
    <x v="0"/>
    <n v="20.67"/>
  </r>
  <r>
    <x v="0"/>
    <x v="0"/>
    <n v="23.43"/>
  </r>
  <r>
    <x v="0"/>
    <x v="0"/>
    <n v="20.88"/>
  </r>
  <r>
    <x v="0"/>
    <x v="0"/>
    <n v="18.73"/>
  </r>
  <r>
    <x v="0"/>
    <x v="0"/>
    <n v="24.64"/>
  </r>
  <r>
    <x v="0"/>
    <x v="0"/>
    <n v="25.22"/>
  </r>
  <r>
    <x v="0"/>
    <x v="0"/>
    <n v="29.1"/>
  </r>
  <r>
    <x v="0"/>
    <x v="0"/>
    <n v="25.34"/>
  </r>
  <r>
    <x v="0"/>
    <x v="0"/>
    <n v="34.61"/>
  </r>
  <r>
    <x v="0"/>
    <x v="1"/>
    <n v="26.37"/>
  </r>
  <r>
    <x v="0"/>
    <x v="1"/>
    <n v="23.61"/>
  </r>
  <r>
    <x v="0"/>
    <x v="1"/>
    <n v="26.07"/>
  </r>
  <r>
    <x v="0"/>
    <x v="1"/>
    <n v="27.75"/>
  </r>
  <r>
    <x v="0"/>
    <x v="1"/>
    <n v="23.7"/>
  </r>
  <r>
    <x v="0"/>
    <x v="1"/>
    <n v="23.73"/>
  </r>
  <r>
    <x v="0"/>
    <x v="1"/>
    <n v="24.49"/>
  </r>
  <r>
    <x v="0"/>
    <x v="1"/>
    <n v="22.87"/>
  </r>
  <r>
    <x v="0"/>
    <x v="1"/>
    <n v="29.23"/>
  </r>
  <r>
    <x v="0"/>
    <x v="1"/>
    <n v="21.46"/>
  </r>
  <r>
    <x v="0"/>
    <x v="1"/>
    <n v="22.12"/>
  </r>
  <r>
    <x v="0"/>
    <x v="1"/>
    <n v="33.47"/>
  </r>
  <r>
    <x v="0"/>
    <x v="1"/>
    <n v="24.96"/>
  </r>
  <r>
    <x v="0"/>
    <x v="1"/>
    <n v="26.15"/>
  </r>
  <r>
    <x v="0"/>
    <x v="1"/>
    <n v="24.89"/>
  </r>
  <r>
    <x v="0"/>
    <x v="1"/>
    <n v="19.41"/>
  </r>
  <r>
    <x v="0"/>
    <x v="1"/>
    <n v="26.36"/>
  </r>
  <r>
    <x v="0"/>
    <x v="1"/>
    <n v="26.47"/>
  </r>
  <r>
    <x v="0"/>
    <x v="1"/>
    <n v="23.19"/>
  </r>
  <r>
    <x v="0"/>
    <x v="1"/>
    <n v="22.32"/>
  </r>
  <r>
    <x v="0"/>
    <x v="1"/>
    <n v="20.03"/>
  </r>
  <r>
    <x v="0"/>
    <x v="1"/>
    <n v="23.51"/>
  </r>
  <r>
    <x v="0"/>
    <x v="1"/>
    <n v="21.35"/>
  </r>
  <r>
    <x v="0"/>
    <x v="1"/>
    <n v="21.58"/>
  </r>
  <r>
    <x v="0"/>
    <x v="1"/>
    <n v="22.27"/>
  </r>
  <r>
    <x v="0"/>
    <x v="0"/>
    <n v="21.79"/>
  </r>
  <r>
    <x v="0"/>
    <x v="0"/>
    <n v="18.789000000000001"/>
  </r>
  <r>
    <x v="0"/>
    <x v="0"/>
    <n v="20.29"/>
  </r>
  <r>
    <x v="0"/>
    <x v="0"/>
    <n v="26.44"/>
  </r>
  <r>
    <x v="0"/>
    <x v="0"/>
    <n v="25.88"/>
  </r>
  <r>
    <x v="0"/>
    <x v="0"/>
    <n v="23.48"/>
  </r>
  <r>
    <x v="0"/>
    <x v="0"/>
    <n v="22.98"/>
  </r>
  <r>
    <x v="0"/>
    <x v="0"/>
    <n v="24.04"/>
  </r>
  <r>
    <x v="0"/>
    <x v="0"/>
    <n v="32.96"/>
  </r>
  <r>
    <x v="0"/>
    <x v="0"/>
    <n v="23.09"/>
  </r>
  <r>
    <x v="0"/>
    <x v="0"/>
    <n v="24.29"/>
  </r>
  <r>
    <x v="0"/>
    <x v="0"/>
    <n v="28.72"/>
  </r>
  <r>
    <x v="0"/>
    <x v="0"/>
    <n v="29.93"/>
  </r>
  <r>
    <x v="0"/>
    <x v="0"/>
    <n v="26.5"/>
  </r>
  <r>
    <x v="0"/>
    <x v="0"/>
    <n v="23.26"/>
  </r>
  <r>
    <x v="0"/>
    <x v="0"/>
    <n v="19.21"/>
  </r>
  <r>
    <x v="0"/>
    <x v="0"/>
    <n v="21.15"/>
  </r>
  <r>
    <x v="0"/>
    <x v="0"/>
    <n v="20.23"/>
  </r>
  <r>
    <x v="0"/>
    <x v="0"/>
    <n v="18.239999999999998"/>
  </r>
  <r>
    <x v="0"/>
    <x v="0"/>
    <n v="15.97"/>
  </r>
  <r>
    <x v="0"/>
    <x v="0"/>
    <n v="30.81"/>
  </r>
  <r>
    <x v="0"/>
    <x v="0"/>
    <n v="25.38"/>
  </r>
  <r>
    <x v="0"/>
    <x v="0"/>
    <n v="30.34"/>
  </r>
  <r>
    <x v="0"/>
    <x v="0"/>
    <n v="31.53"/>
  </r>
  <r>
    <x v="0"/>
    <x v="0"/>
    <n v="22.19"/>
  </r>
  <r>
    <x v="0"/>
    <x v="1"/>
    <n v="23.09"/>
  </r>
  <r>
    <x v="0"/>
    <x v="1"/>
    <n v="23.88"/>
  </r>
  <r>
    <x v="0"/>
    <x v="1"/>
    <n v="24.04"/>
  </r>
  <r>
    <x v="0"/>
    <x v="1"/>
    <n v="27.15"/>
  </r>
  <r>
    <x v="0"/>
    <x v="1"/>
    <n v="18.8"/>
  </r>
  <r>
    <x v="0"/>
    <x v="1"/>
    <n v="28.07"/>
  </r>
  <r>
    <x v="0"/>
    <x v="1"/>
    <n v="24.46"/>
  </r>
  <r>
    <x v="0"/>
    <x v="1"/>
    <n v="25.42"/>
  </r>
  <r>
    <x v="0"/>
    <x v="1"/>
    <n v="20.28"/>
  </r>
  <r>
    <x v="0"/>
    <x v="1"/>
    <n v="24.06"/>
  </r>
  <r>
    <x v="0"/>
    <x v="1"/>
    <n v="15.51"/>
  </r>
  <r>
    <x v="0"/>
    <x v="1"/>
    <n v="22.51"/>
  </r>
  <r>
    <x v="0"/>
    <x v="1"/>
    <n v="15.94"/>
  </r>
  <r>
    <x v="0"/>
    <x v="1"/>
    <n v="19.899999999999999"/>
  </r>
  <r>
    <x v="0"/>
    <x v="1"/>
    <n v="19.440000000000001"/>
  </r>
  <r>
    <x v="0"/>
    <x v="1"/>
    <n v="22.18"/>
  </r>
  <r>
    <x v="0"/>
    <x v="1"/>
    <n v="25.97"/>
  </r>
  <r>
    <x v="0"/>
    <x v="1"/>
    <n v="25.96"/>
  </r>
  <r>
    <x v="0"/>
    <x v="1"/>
    <n v="23.12"/>
  </r>
  <r>
    <x v="0"/>
    <x v="1"/>
    <n v="20.98"/>
  </r>
  <r>
    <x v="0"/>
    <x v="1"/>
    <n v="24.78"/>
  </r>
  <r>
    <x v="0"/>
    <x v="1"/>
    <n v="22.56"/>
  </r>
  <r>
    <x v="0"/>
    <x v="1"/>
    <n v="20.36"/>
  </r>
  <r>
    <x v="0"/>
    <x v="1"/>
    <n v="16.05"/>
  </r>
  <r>
    <x v="0"/>
    <x v="1"/>
    <n v="17.95"/>
  </r>
  <r>
    <x v="0"/>
    <x v="0"/>
    <n v="37.520000000000003"/>
  </r>
  <r>
    <x v="0"/>
    <x v="0"/>
    <n v="28.88"/>
  </r>
  <r>
    <x v="0"/>
    <x v="0"/>
    <n v="22.62"/>
  </r>
  <r>
    <x v="0"/>
    <x v="0"/>
    <n v="22.57"/>
  </r>
  <r>
    <x v="0"/>
    <x v="0"/>
    <n v="28.72"/>
  </r>
  <r>
    <x v="0"/>
    <x v="0"/>
    <n v="25.11"/>
  </r>
  <r>
    <x v="0"/>
    <x v="0"/>
    <n v="25.22"/>
  </r>
  <r>
    <x v="0"/>
    <x v="0"/>
    <n v="25.41"/>
  </r>
  <r>
    <x v="0"/>
    <x v="0"/>
    <n v="27.22"/>
  </r>
  <r>
    <x v="0"/>
    <x v="0"/>
    <n v="23.44"/>
  </r>
  <r>
    <x v="0"/>
    <x v="0"/>
    <n v="27.79"/>
  </r>
  <r>
    <x v="0"/>
    <x v="0"/>
    <n v="31.1"/>
  </r>
  <r>
    <x v="0"/>
    <x v="0"/>
    <n v="25.71"/>
  </r>
  <r>
    <x v="0"/>
    <x v="0"/>
    <n v="25.99"/>
  </r>
  <r>
    <x v="0"/>
    <x v="0"/>
    <n v="28.55"/>
  </r>
  <r>
    <x v="0"/>
    <x v="0"/>
    <n v="24.97"/>
  </r>
  <r>
    <x v="0"/>
    <x v="0"/>
    <n v="39.729999999999997"/>
  </r>
  <r>
    <x v="0"/>
    <x v="0"/>
    <n v="27.23"/>
  </r>
  <r>
    <x v="0"/>
    <x v="0"/>
    <n v="27.97"/>
  </r>
  <r>
    <x v="0"/>
    <x v="0"/>
    <n v="25.23"/>
  </r>
  <r>
    <x v="0"/>
    <x v="0"/>
    <n v="21.8"/>
  </r>
  <r>
    <x v="0"/>
    <x v="0"/>
    <n v="25.62"/>
  </r>
  <r>
    <x v="0"/>
    <x v="0"/>
    <n v="24.15"/>
  </r>
  <r>
    <x v="0"/>
    <x v="0"/>
    <n v="50.49"/>
  </r>
  <r>
    <x v="0"/>
    <x v="0"/>
    <n v="30.12"/>
  </r>
  <r>
    <x v="0"/>
    <x v="1"/>
    <n v="22.71"/>
  </r>
  <r>
    <x v="0"/>
    <x v="1"/>
    <n v="28.22"/>
  </r>
  <r>
    <x v="0"/>
    <x v="1"/>
    <n v="21.5"/>
  </r>
  <r>
    <x v="0"/>
    <x v="1"/>
    <n v="20.3"/>
  </r>
  <r>
    <x v="0"/>
    <x v="1"/>
    <n v="19.96"/>
  </r>
  <r>
    <x v="0"/>
    <x v="1"/>
    <n v="19.07"/>
  </r>
  <r>
    <x v="0"/>
    <x v="1"/>
    <n v="22.35"/>
  </r>
  <r>
    <x v="0"/>
    <x v="1"/>
    <n v="20.54"/>
  </r>
  <r>
    <x v="0"/>
    <x v="1"/>
    <n v="30.45"/>
  </r>
  <r>
    <x v="0"/>
    <x v="1"/>
    <n v="23.54"/>
  </r>
  <r>
    <x v="0"/>
    <x v="1"/>
    <n v="20.61"/>
  </r>
  <r>
    <x v="0"/>
    <x v="1"/>
    <n v="20.18"/>
  </r>
  <r>
    <x v="0"/>
    <x v="1"/>
    <n v="20.59"/>
  </r>
  <r>
    <x v="0"/>
    <x v="1"/>
    <n v="23.32"/>
  </r>
  <r>
    <x v="0"/>
    <x v="1"/>
    <n v="26.35"/>
  </r>
  <r>
    <x v="0"/>
    <x v="1"/>
    <n v="22.91"/>
  </r>
  <r>
    <x v="0"/>
    <x v="1"/>
    <n v="25.1"/>
  </r>
  <r>
    <x v="0"/>
    <x v="1"/>
    <n v="28.46"/>
  </r>
  <r>
    <x v="0"/>
    <x v="1"/>
    <n v="21.31"/>
  </r>
  <r>
    <x v="0"/>
    <x v="1"/>
    <n v="28.53"/>
  </r>
  <r>
    <x v="0"/>
    <x v="1"/>
    <n v="28.43"/>
  </r>
  <r>
    <x v="0"/>
    <x v="1"/>
    <n v="20.81"/>
  </r>
  <r>
    <x v="0"/>
    <x v="1"/>
    <n v="27"/>
  </r>
  <r>
    <x v="0"/>
    <x v="1"/>
    <n v="24.55"/>
  </r>
  <r>
    <x v="0"/>
    <x v="1"/>
    <n v="21.18"/>
  </r>
  <r>
    <x v="0"/>
    <x v="1"/>
    <n v="21.77"/>
  </r>
  <r>
    <x v="0"/>
    <x v="1"/>
    <n v="23.8"/>
  </r>
  <r>
    <x v="0"/>
    <x v="1"/>
    <n v="20.99"/>
  </r>
  <r>
    <x v="0"/>
    <x v="1"/>
    <n v="23.11"/>
  </r>
  <r>
    <x v="0"/>
    <x v="1"/>
    <n v="24.82"/>
  </r>
  <r>
    <x v="0"/>
    <x v="1"/>
    <n v="22.59"/>
  </r>
  <r>
    <x v="0"/>
    <x v="1"/>
    <n v="18.47"/>
  </r>
  <r>
    <x v="0"/>
    <x v="1"/>
    <n v="21.1"/>
  </r>
  <r>
    <x v="0"/>
    <x v="1"/>
    <n v="25.83"/>
  </r>
  <r>
    <x v="0"/>
    <x v="1"/>
    <n v="16.309999999999999"/>
  </r>
  <r>
    <x v="0"/>
    <x v="1"/>
    <n v="24.79"/>
  </r>
  <r>
    <x v="0"/>
    <x v="1"/>
    <n v="26.08"/>
  </r>
  <r>
    <x v="0"/>
    <x v="1"/>
    <n v="32.74"/>
  </r>
  <r>
    <x v="0"/>
    <x v="1"/>
    <n v="27.26"/>
  </r>
  <r>
    <x v="0"/>
    <x v="1"/>
    <n v="31.24"/>
  </r>
  <r>
    <x v="0"/>
    <x v="1"/>
    <n v="33.81"/>
  </r>
  <r>
    <x v="0"/>
    <x v="1"/>
    <n v="23.52"/>
  </r>
  <r>
    <x v="0"/>
    <x v="1"/>
    <n v="27.73"/>
  </r>
  <r>
    <x v="0"/>
    <x v="1"/>
    <n v="28.26"/>
  </r>
  <r>
    <x v="0"/>
    <x v="1"/>
    <n v="23.3"/>
  </r>
  <r>
    <x v="0"/>
    <x v="1"/>
    <n v="18.829999999999998"/>
  </r>
  <r>
    <x v="0"/>
    <x v="1"/>
    <n v="27.7"/>
  </r>
  <r>
    <x v="0"/>
    <x v="1"/>
    <n v="19.79"/>
  </r>
  <r>
    <x v="0"/>
    <x v="1"/>
    <n v="27.2"/>
  </r>
  <r>
    <x v="0"/>
    <x v="1"/>
    <n v="25.4"/>
  </r>
  <r>
    <x v="0"/>
    <x v="0"/>
    <n v="30.92"/>
  </r>
  <r>
    <x v="0"/>
    <x v="0"/>
    <n v="29"/>
  </r>
  <r>
    <x v="0"/>
    <x v="0"/>
    <n v="22.8"/>
  </r>
  <r>
    <x v="0"/>
    <x v="0"/>
    <n v="20.2"/>
  </r>
  <r>
    <x v="0"/>
    <x v="0"/>
    <n v="33.28"/>
  </r>
  <r>
    <x v="0"/>
    <x v="0"/>
    <n v="30.14"/>
  </r>
  <r>
    <x v="0"/>
    <x v="0"/>
    <n v="24.47"/>
  </r>
  <r>
    <x v="0"/>
    <x v="0"/>
    <n v="22.93"/>
  </r>
  <r>
    <x v="0"/>
    <x v="0"/>
    <n v="35.4"/>
  </r>
  <r>
    <x v="0"/>
    <x v="0"/>
    <n v="17.97"/>
  </r>
  <r>
    <x v="0"/>
    <x v="0"/>
    <n v="28.29"/>
  </r>
  <r>
    <x v="0"/>
    <x v="0"/>
    <n v="18.350000000000001"/>
  </r>
  <r>
    <x v="0"/>
    <x v="0"/>
    <n v="27.49"/>
  </r>
  <r>
    <x v="0"/>
    <x v="0"/>
    <n v="28.05"/>
  </r>
  <r>
    <x v="0"/>
    <x v="0"/>
    <n v="25.1"/>
  </r>
  <r>
    <x v="0"/>
    <x v="0"/>
    <n v="28.44"/>
  </r>
  <r>
    <x v="0"/>
    <x v="0"/>
    <n v="30.11"/>
  </r>
  <r>
    <x v="0"/>
    <x v="0"/>
    <n v="30.13"/>
  </r>
  <r>
    <x v="0"/>
    <x v="0"/>
    <n v="27.54"/>
  </r>
  <r>
    <x v="0"/>
    <x v="0"/>
    <n v="31.97"/>
  </r>
  <r>
    <x v="0"/>
    <x v="0"/>
    <n v="26.9"/>
  </r>
  <r>
    <x v="0"/>
    <x v="0"/>
    <n v="21.07"/>
  </r>
  <r>
    <x v="0"/>
    <x v="0"/>
    <n v="22.86"/>
  </r>
  <r>
    <x v="0"/>
    <x v="0"/>
    <n v="22.74"/>
  </r>
  <r>
    <x v="0"/>
    <x v="0"/>
    <n v="33.65"/>
  </r>
  <r>
    <x v="0"/>
    <x v="1"/>
    <n v="26.75"/>
  </r>
  <r>
    <x v="0"/>
    <x v="1"/>
    <n v="23.45"/>
  </r>
  <r>
    <x v="0"/>
    <x v="1"/>
    <n v="24.77"/>
  </r>
  <r>
    <x v="0"/>
    <x v="1"/>
    <n v="23.39"/>
  </r>
  <r>
    <x v="0"/>
    <x v="1"/>
    <n v="22.95"/>
  </r>
  <r>
    <x v="0"/>
    <x v="1"/>
    <n v="21.84"/>
  </r>
  <r>
    <x v="0"/>
    <x v="1"/>
    <n v="28.4"/>
  </r>
  <r>
    <x v="0"/>
    <x v="1"/>
    <n v="28.21"/>
  </r>
  <r>
    <x v="0"/>
    <x v="1"/>
    <n v="33.36"/>
  </r>
  <r>
    <x v="0"/>
    <x v="1"/>
    <n v="29.13"/>
  </r>
  <r>
    <x v="0"/>
    <x v="1"/>
    <n v="24.21"/>
  </r>
  <r>
    <x v="0"/>
    <x v="1"/>
    <n v="22.99"/>
  </r>
  <r>
    <x v="0"/>
    <x v="1"/>
    <n v="24.68"/>
  </r>
  <r>
    <x v="0"/>
    <x v="1"/>
    <n v="24.67"/>
  </r>
  <r>
    <x v="0"/>
    <x v="1"/>
    <n v="25.12"/>
  </r>
  <r>
    <x v="0"/>
    <x v="1"/>
    <n v="23.95"/>
  </r>
  <r>
    <x v="0"/>
    <x v="1"/>
    <n v="25.69"/>
  </r>
  <r>
    <x v="0"/>
    <x v="1"/>
    <n v="28.36"/>
  </r>
  <r>
    <x v="0"/>
    <x v="1"/>
    <n v="24.96"/>
  </r>
  <r>
    <x v="0"/>
    <x v="1"/>
    <n v="27.36"/>
  </r>
  <r>
    <x v="0"/>
    <x v="1"/>
    <n v="26.91"/>
  </r>
  <r>
    <x v="0"/>
    <x v="1"/>
    <n v="26.58"/>
  </r>
  <r>
    <x v="0"/>
    <x v="1"/>
    <n v="23.39"/>
  </r>
  <r>
    <x v="0"/>
    <x v="1"/>
    <n v="20.25"/>
  </r>
  <r>
    <x v="0"/>
    <x v="1"/>
    <n v="23.22"/>
  </r>
  <r>
    <x v="0"/>
    <x v="0"/>
    <n v="23.56"/>
  </r>
  <r>
    <x v="0"/>
    <x v="0"/>
    <n v="25.67"/>
  </r>
  <r>
    <x v="0"/>
    <x v="0"/>
    <n v="29.22"/>
  </r>
  <r>
    <x v="0"/>
    <x v="0"/>
    <n v="41.42"/>
  </r>
  <r>
    <x v="0"/>
    <x v="0"/>
    <n v="34.020000000000003"/>
  </r>
  <r>
    <x v="0"/>
    <x v="0"/>
    <n v="27.44"/>
  </r>
  <r>
    <x v="0"/>
    <x v="0"/>
    <n v="31.96"/>
  </r>
  <r>
    <x v="0"/>
    <x v="0"/>
    <n v="21.02"/>
  </r>
  <r>
    <x v="0"/>
    <x v="0"/>
    <n v="29.49"/>
  </r>
  <r>
    <x v="0"/>
    <x v="0"/>
    <n v="21.94"/>
  </r>
  <r>
    <x v="0"/>
    <x v="0"/>
    <n v="27.85"/>
  </r>
  <r>
    <x v="0"/>
    <x v="0"/>
    <n v="39.42"/>
  </r>
  <r>
    <x v="0"/>
    <x v="0"/>
    <n v="26.35"/>
  </r>
  <r>
    <x v="0"/>
    <x v="0"/>
    <n v="22.52"/>
  </r>
  <r>
    <x v="0"/>
    <x v="0"/>
    <n v="27.07"/>
  </r>
  <r>
    <x v="0"/>
    <x v="0"/>
    <n v="36.47"/>
  </r>
  <r>
    <x v="0"/>
    <x v="0"/>
    <n v="21.47"/>
  </r>
  <r>
    <x v="0"/>
    <x v="0"/>
    <n v="24.11"/>
  </r>
  <r>
    <x v="0"/>
    <x v="0"/>
    <n v="28.14"/>
  </r>
  <r>
    <x v="0"/>
    <x v="0"/>
    <n v="20.34"/>
  </r>
  <r>
    <x v="0"/>
    <x v="0"/>
    <n v="28.37"/>
  </r>
  <r>
    <x v="0"/>
    <x v="0"/>
    <n v="24.14"/>
  </r>
  <r>
    <x v="0"/>
    <x v="0"/>
    <n v="25.08"/>
  </r>
  <r>
    <x v="0"/>
    <x v="0"/>
    <n v="31.86"/>
  </r>
  <r>
    <x v="0"/>
    <x v="0"/>
    <n v="26.48"/>
  </r>
  <r>
    <x v="1"/>
    <x v="0"/>
    <n v="27.81"/>
  </r>
  <r>
    <x v="1"/>
    <x v="0"/>
    <n v="29.45"/>
  </r>
  <r>
    <x v="1"/>
    <x v="0"/>
    <n v="35.11"/>
  </r>
  <r>
    <x v="1"/>
    <x v="0"/>
    <n v="31.25"/>
  </r>
  <r>
    <x v="1"/>
    <x v="0"/>
    <n v="38.26"/>
  </r>
  <r>
    <x v="1"/>
    <x v="0"/>
    <n v="29.06"/>
  </r>
  <r>
    <x v="1"/>
    <x v="0"/>
    <n v="42.8"/>
  </r>
  <r>
    <x v="1"/>
    <x v="0"/>
    <n v="32.340000000000003"/>
  </r>
  <r>
    <x v="1"/>
    <x v="0"/>
    <s v="NA"/>
  </r>
  <r>
    <x v="1"/>
    <x v="0"/>
    <n v="35.479999999999997"/>
  </r>
  <r>
    <x v="1"/>
    <x v="0"/>
    <n v="33.049999999999997"/>
  </r>
  <r>
    <x v="1"/>
    <x v="0"/>
    <n v="37.06"/>
  </r>
  <r>
    <x v="1"/>
    <x v="0"/>
    <n v="29.71"/>
  </r>
  <r>
    <x v="1"/>
    <x v="0"/>
    <n v="34.4"/>
  </r>
  <r>
    <x v="1"/>
    <x v="0"/>
    <n v="39.42"/>
  </r>
  <r>
    <x v="1"/>
    <x v="0"/>
    <n v="36.32"/>
  </r>
  <r>
    <x v="1"/>
    <x v="0"/>
    <n v="41.48"/>
  </r>
  <r>
    <x v="1"/>
    <x v="0"/>
    <n v="46.27"/>
  </r>
  <r>
    <x v="1"/>
    <x v="0"/>
    <n v="37.479999999999997"/>
  </r>
  <r>
    <x v="1"/>
    <x v="0"/>
    <n v="36.340000000000003"/>
  </r>
  <r>
    <x v="1"/>
    <x v="0"/>
    <n v="26.7"/>
  </r>
  <r>
    <x v="1"/>
    <x v="0"/>
    <n v="36.770000000000003"/>
  </r>
  <r>
    <x v="1"/>
    <x v="0"/>
    <n v="41.83"/>
  </r>
  <r>
    <x v="1"/>
    <x v="0"/>
    <n v="37.89"/>
  </r>
  <r>
    <x v="1"/>
    <x v="1"/>
    <n v="45.23"/>
  </r>
  <r>
    <x v="1"/>
    <x v="1"/>
    <n v="23.73"/>
  </r>
  <r>
    <x v="1"/>
    <x v="1"/>
    <n v="34.03"/>
  </r>
  <r>
    <x v="1"/>
    <x v="1"/>
    <n v="24.98"/>
  </r>
  <r>
    <x v="1"/>
    <x v="1"/>
    <n v="28.56"/>
  </r>
  <r>
    <x v="1"/>
    <x v="1"/>
    <n v="29.32"/>
  </r>
  <r>
    <x v="1"/>
    <x v="1"/>
    <n v="39.159999999999997"/>
  </r>
  <r>
    <x v="1"/>
    <x v="1"/>
    <n v="32.04"/>
  </r>
  <r>
    <x v="1"/>
    <x v="1"/>
    <n v="32.090000000000003"/>
  </r>
  <r>
    <x v="1"/>
    <x v="1"/>
    <n v="24.16"/>
  </r>
  <r>
    <x v="1"/>
    <x v="1"/>
    <n v="27.38"/>
  </r>
  <r>
    <x v="1"/>
    <x v="1"/>
    <n v="30.29"/>
  </r>
  <r>
    <x v="1"/>
    <x v="1"/>
    <n v="36.79"/>
  </r>
  <r>
    <x v="1"/>
    <x v="1"/>
    <n v="28.63"/>
  </r>
  <r>
    <x v="1"/>
    <x v="1"/>
    <n v="31.01"/>
  </r>
  <r>
    <x v="1"/>
    <x v="1"/>
    <n v="32.11"/>
  </r>
  <r>
    <x v="1"/>
    <x v="1"/>
    <n v="31.22"/>
  </r>
  <r>
    <x v="1"/>
    <x v="1"/>
    <n v="32.049999999999997"/>
  </r>
  <r>
    <x v="1"/>
    <x v="1"/>
    <n v="24.58"/>
  </r>
  <r>
    <x v="1"/>
    <x v="1"/>
    <n v="35.15"/>
  </r>
  <r>
    <x v="1"/>
    <x v="1"/>
    <n v="30.71"/>
  </r>
  <r>
    <x v="1"/>
    <x v="1"/>
    <n v="32.81"/>
  </r>
  <r>
    <x v="1"/>
    <x v="1"/>
    <n v="33.96"/>
  </r>
  <r>
    <x v="1"/>
    <x v="1"/>
    <n v="29.34"/>
  </r>
  <r>
    <x v="1"/>
    <x v="1"/>
    <n v="31.56"/>
  </r>
  <r>
    <x v="1"/>
    <x v="1"/>
    <n v="35.51"/>
  </r>
  <r>
    <x v="1"/>
    <x v="1"/>
    <n v="36.200000000000003"/>
  </r>
  <r>
    <x v="1"/>
    <x v="1"/>
    <n v="36.64"/>
  </r>
  <r>
    <x v="1"/>
    <x v="1"/>
    <n v="25.14"/>
  </r>
  <r>
    <x v="1"/>
    <x v="1"/>
    <n v="32.1"/>
  </r>
  <r>
    <x v="1"/>
    <x v="1"/>
    <n v="28.74"/>
  </r>
  <r>
    <x v="1"/>
    <x v="1"/>
    <n v="31.55"/>
  </r>
  <r>
    <x v="1"/>
    <x v="1"/>
    <n v="28.88"/>
  </r>
  <r>
    <x v="1"/>
    <x v="1"/>
    <n v="36.21"/>
  </r>
  <r>
    <x v="1"/>
    <x v="1"/>
    <n v="33.39"/>
  </r>
  <r>
    <x v="1"/>
    <x v="1"/>
    <n v="33.83"/>
  </r>
  <r>
    <x v="1"/>
    <x v="1"/>
    <n v="34.11"/>
  </r>
  <r>
    <x v="1"/>
    <x v="1"/>
    <n v="29.38"/>
  </r>
  <r>
    <x v="1"/>
    <x v="1"/>
    <n v="31.71"/>
  </r>
  <r>
    <x v="1"/>
    <x v="1"/>
    <n v="31.95"/>
  </r>
  <r>
    <x v="1"/>
    <x v="1"/>
    <n v="31.77"/>
  </r>
  <r>
    <x v="1"/>
    <x v="1"/>
    <n v="33"/>
  </r>
  <r>
    <x v="1"/>
    <x v="1"/>
    <n v="31.64"/>
  </r>
  <r>
    <x v="1"/>
    <x v="1"/>
    <n v="37.5"/>
  </r>
  <r>
    <x v="1"/>
    <x v="1"/>
    <n v="23.66"/>
  </r>
  <r>
    <x v="1"/>
    <x v="1"/>
    <n v="33.92"/>
  </r>
  <r>
    <x v="1"/>
    <x v="1"/>
    <n v="31.63"/>
  </r>
  <r>
    <x v="1"/>
    <x v="1"/>
    <n v="25.65"/>
  </r>
  <r>
    <x v="1"/>
    <x v="1"/>
    <n v="39.979999999999997"/>
  </r>
  <r>
    <x v="1"/>
    <x v="1"/>
    <n v="25.63"/>
  </r>
  <r>
    <x v="1"/>
    <x v="0"/>
    <n v="26.69"/>
  </r>
  <r>
    <x v="1"/>
    <x v="0"/>
    <n v="41.71"/>
  </r>
  <r>
    <x v="1"/>
    <x v="0"/>
    <n v="28.45"/>
  </r>
  <r>
    <x v="1"/>
    <x v="0"/>
    <n v="35.85"/>
  </r>
  <r>
    <x v="1"/>
    <x v="0"/>
    <n v="38.74"/>
  </r>
  <r>
    <x v="1"/>
    <x v="0"/>
    <n v="35.54"/>
  </r>
  <r>
    <x v="1"/>
    <x v="0"/>
    <n v="38.619999999999997"/>
  </r>
  <r>
    <x v="1"/>
    <x v="0"/>
    <n v="32.090000000000003"/>
  </r>
  <r>
    <x v="1"/>
    <x v="0"/>
    <n v="29.88"/>
  </r>
  <r>
    <x v="1"/>
    <x v="0"/>
    <n v="29.76"/>
  </r>
  <r>
    <x v="1"/>
    <x v="0"/>
    <n v="41.25"/>
  </r>
  <r>
    <x v="1"/>
    <x v="0"/>
    <n v="27.64"/>
  </r>
  <r>
    <x v="1"/>
    <x v="0"/>
    <n v="35.619999999999997"/>
  </r>
  <r>
    <x v="1"/>
    <x v="0"/>
    <n v="40.020000000000003"/>
  </r>
  <r>
    <x v="1"/>
    <x v="0"/>
    <n v="36.630000000000003"/>
  </r>
  <r>
    <x v="1"/>
    <x v="0"/>
    <n v="42.89"/>
  </r>
  <r>
    <x v="1"/>
    <x v="0"/>
    <n v="28.5"/>
  </r>
  <r>
    <x v="1"/>
    <x v="0"/>
    <n v="34.590000000000003"/>
  </r>
  <r>
    <x v="1"/>
    <x v="0"/>
    <n v="40.81"/>
  </r>
  <r>
    <x v="1"/>
    <x v="0"/>
    <n v="36.58"/>
  </r>
  <r>
    <x v="1"/>
    <x v="0"/>
    <n v="34.47"/>
  </r>
  <r>
    <x v="1"/>
    <x v="0"/>
    <n v="38.29"/>
  </r>
  <r>
    <x v="1"/>
    <x v="0"/>
    <n v="22.61"/>
  </r>
  <r>
    <x v="1"/>
    <x v="0"/>
    <n v="34.090000000000003"/>
  </r>
  <r>
    <x v="1"/>
    <x v="1"/>
    <n v="28.19"/>
  </r>
  <r>
    <x v="1"/>
    <x v="1"/>
    <n v="33.89"/>
  </r>
  <r>
    <x v="1"/>
    <x v="1"/>
    <n v="29.87"/>
  </r>
  <r>
    <x v="1"/>
    <x v="1"/>
    <n v="29.72"/>
  </r>
  <r>
    <x v="1"/>
    <x v="1"/>
    <n v="26.64"/>
  </r>
  <r>
    <x v="1"/>
    <x v="1"/>
    <n v="39.85"/>
  </r>
  <r>
    <x v="1"/>
    <x v="1"/>
    <n v="33"/>
  </r>
  <r>
    <x v="1"/>
    <x v="1"/>
    <n v="36.630000000000003"/>
  </r>
  <r>
    <x v="1"/>
    <x v="1"/>
    <n v="31.37"/>
  </r>
  <r>
    <x v="1"/>
    <x v="1"/>
    <n v="33.46"/>
  </r>
  <r>
    <x v="1"/>
    <x v="1"/>
    <n v="29.99"/>
  </r>
  <r>
    <x v="1"/>
    <x v="1"/>
    <n v="24.19"/>
  </r>
  <r>
    <x v="1"/>
    <x v="1"/>
    <n v="29.31"/>
  </r>
  <r>
    <x v="1"/>
    <x v="1"/>
    <n v="31.83"/>
  </r>
  <r>
    <x v="1"/>
    <x v="1"/>
    <n v="28.8"/>
  </r>
  <r>
    <x v="1"/>
    <x v="1"/>
    <n v="32.24"/>
  </r>
  <r>
    <x v="1"/>
    <x v="1"/>
    <n v="29.89"/>
  </r>
  <r>
    <x v="1"/>
    <x v="1"/>
    <n v="36.53"/>
  </r>
  <r>
    <x v="1"/>
    <x v="1"/>
    <n v="24"/>
  </r>
  <r>
    <x v="1"/>
    <x v="1"/>
    <n v="37.979999999999997"/>
  </r>
  <r>
    <x v="1"/>
    <x v="1"/>
    <n v="25.24"/>
  </r>
  <r>
    <x v="1"/>
    <x v="1"/>
    <n v="31.48"/>
  </r>
  <r>
    <x v="1"/>
    <x v="1"/>
    <n v="29.21"/>
  </r>
  <r>
    <x v="1"/>
    <x v="1"/>
    <n v="25.91"/>
  </r>
  <r>
    <x v="1"/>
    <x v="1"/>
    <n v="29.09"/>
  </r>
  <r>
    <x v="1"/>
    <x v="0"/>
    <n v="33.29"/>
  </r>
  <r>
    <x v="1"/>
    <x v="0"/>
    <n v="29.93"/>
  </r>
  <r>
    <x v="1"/>
    <x v="0"/>
    <n v="33.549999999999997"/>
  </r>
  <r>
    <x v="1"/>
    <x v="0"/>
    <n v="30.58"/>
  </r>
  <r>
    <x v="1"/>
    <x v="0"/>
    <n v="35.630000000000003"/>
  </r>
  <r>
    <x v="1"/>
    <x v="0"/>
    <n v="26.86"/>
  </r>
  <r>
    <x v="1"/>
    <x v="0"/>
    <n v="30.53"/>
  </r>
  <r>
    <x v="1"/>
    <x v="0"/>
    <n v="36.950000000000003"/>
  </r>
  <r>
    <x v="1"/>
    <x v="0"/>
    <n v="36.78"/>
  </r>
  <r>
    <x v="1"/>
    <x v="0"/>
    <n v="29.51"/>
  </r>
  <r>
    <x v="1"/>
    <x v="0"/>
    <n v="40.25"/>
  </r>
  <r>
    <x v="1"/>
    <x v="0"/>
    <n v="31.28"/>
  </r>
  <r>
    <x v="1"/>
    <x v="0"/>
    <n v="40.47"/>
  </r>
  <r>
    <x v="1"/>
    <x v="0"/>
    <n v="37.65"/>
  </r>
  <r>
    <x v="1"/>
    <x v="0"/>
    <n v="32.5"/>
  </r>
  <r>
    <x v="1"/>
    <x v="0"/>
    <n v="48.93"/>
  </r>
  <r>
    <x v="1"/>
    <x v="0"/>
    <n v="23.57"/>
  </r>
  <r>
    <x v="1"/>
    <x v="0"/>
    <n v="36.75"/>
  </r>
  <r>
    <x v="1"/>
    <x v="0"/>
    <n v="36.43"/>
  </r>
  <r>
    <x v="1"/>
    <x v="0"/>
    <n v="32.950000000000003"/>
  </r>
  <r>
    <x v="1"/>
    <x v="0"/>
    <n v="31.86"/>
  </r>
  <r>
    <x v="1"/>
    <x v="0"/>
    <n v="32.659999999999997"/>
  </r>
  <r>
    <x v="1"/>
    <x v="0"/>
    <n v="41.26"/>
  </r>
  <r>
    <x v="1"/>
    <x v="0"/>
    <n v="41.34"/>
  </r>
  <r>
    <x v="1"/>
    <x v="0"/>
    <n v="29.26"/>
  </r>
  <r>
    <x v="1"/>
    <x v="0"/>
    <n v="35.270000000000003"/>
  </r>
  <r>
    <x v="1"/>
    <x v="1"/>
    <n v="27.27"/>
  </r>
  <r>
    <x v="1"/>
    <x v="1"/>
    <n v="25.66"/>
  </r>
  <r>
    <x v="1"/>
    <x v="1"/>
    <n v="32.06"/>
  </r>
  <r>
    <x v="1"/>
    <x v="1"/>
    <n v="33.11"/>
  </r>
  <r>
    <x v="1"/>
    <x v="1"/>
    <n v="25.73"/>
  </r>
  <r>
    <x v="1"/>
    <x v="1"/>
    <n v="32.76"/>
  </r>
  <r>
    <x v="1"/>
    <x v="1"/>
    <n v="30.81"/>
  </r>
  <r>
    <x v="1"/>
    <x v="1"/>
    <n v="33.14"/>
  </r>
  <r>
    <x v="1"/>
    <x v="1"/>
    <n v="29.2"/>
  </r>
  <r>
    <x v="1"/>
    <x v="1"/>
    <n v="27.65"/>
  </r>
  <r>
    <x v="1"/>
    <x v="1"/>
    <n v="26.92"/>
  </r>
  <r>
    <x v="1"/>
    <x v="1"/>
    <n v="27.29"/>
  </r>
  <r>
    <x v="1"/>
    <x v="1"/>
    <n v="27.66"/>
  </r>
  <r>
    <x v="1"/>
    <x v="1"/>
    <n v="28.81"/>
  </r>
  <r>
    <x v="1"/>
    <x v="1"/>
    <n v="26.01"/>
  </r>
  <r>
    <x v="1"/>
    <x v="1"/>
    <n v="28.78"/>
  </r>
  <r>
    <x v="1"/>
    <x v="1"/>
    <n v="29.76"/>
  </r>
  <r>
    <x v="1"/>
    <x v="1"/>
    <n v="29.91"/>
  </r>
  <r>
    <x v="1"/>
    <x v="1"/>
    <n v="29.87"/>
  </r>
  <r>
    <x v="1"/>
    <x v="1"/>
    <n v="25.65"/>
  </r>
  <r>
    <x v="1"/>
    <x v="1"/>
    <n v="25.67"/>
  </r>
  <r>
    <x v="1"/>
    <x v="1"/>
    <n v="36.25"/>
  </r>
  <r>
    <x v="1"/>
    <x v="1"/>
    <n v="27.93"/>
  </r>
  <r>
    <x v="1"/>
    <x v="1"/>
    <n v="32.5"/>
  </r>
  <r>
    <x v="1"/>
    <x v="1"/>
    <n v="27.36"/>
  </r>
  <r>
    <x v="1"/>
    <x v="0"/>
    <n v="36.74"/>
  </r>
  <r>
    <x v="1"/>
    <x v="0"/>
    <n v="47.44"/>
  </r>
  <r>
    <x v="1"/>
    <x v="0"/>
    <n v="39.200000000000003"/>
  </r>
  <r>
    <x v="1"/>
    <x v="0"/>
    <n v="37.58"/>
  </r>
  <r>
    <x v="1"/>
    <x v="0"/>
    <n v="39.78"/>
  </r>
  <r>
    <x v="1"/>
    <x v="0"/>
    <n v="48.14"/>
  </r>
  <r>
    <x v="1"/>
    <x v="0"/>
    <n v="26.45"/>
  </r>
  <r>
    <x v="1"/>
    <x v="0"/>
    <n v="49.18"/>
  </r>
  <r>
    <x v="1"/>
    <x v="0"/>
    <n v="34.83"/>
  </r>
  <r>
    <x v="1"/>
    <x v="0"/>
    <n v="39.08"/>
  </r>
  <r>
    <x v="1"/>
    <x v="0"/>
    <n v="47.1"/>
  </r>
  <r>
    <x v="1"/>
    <x v="0"/>
    <n v="27.16"/>
  </r>
  <r>
    <x v="1"/>
    <x v="0"/>
    <n v="32.94"/>
  </r>
  <r>
    <x v="1"/>
    <x v="0"/>
    <n v="31.06"/>
  </r>
  <r>
    <x v="1"/>
    <x v="0"/>
    <n v="54.08"/>
  </r>
  <r>
    <x v="1"/>
    <x v="0"/>
    <n v="31.82"/>
  </r>
  <r>
    <x v="1"/>
    <x v="0"/>
    <n v="35.22"/>
  </r>
  <r>
    <x v="1"/>
    <x v="0"/>
    <n v="40.090000000000003"/>
  </r>
  <r>
    <x v="1"/>
    <x v="0"/>
    <n v="36.36"/>
  </r>
  <r>
    <x v="1"/>
    <x v="0"/>
    <n v="24.77"/>
  </r>
  <r>
    <x v="1"/>
    <x v="0"/>
    <n v="40.36"/>
  </r>
  <r>
    <x v="1"/>
    <x v="0"/>
    <n v="35.18"/>
  </r>
  <r>
    <x v="1"/>
    <x v="0"/>
    <n v="29.62"/>
  </r>
  <r>
    <x v="1"/>
    <x v="0"/>
    <n v="37.130000000000003"/>
  </r>
  <r>
    <x v="1"/>
    <x v="0"/>
    <n v="38.340000000000003"/>
  </r>
  <r>
    <x v="1"/>
    <x v="1"/>
    <n v="31.18"/>
  </r>
  <r>
    <x v="1"/>
    <x v="1"/>
    <n v="30.32"/>
  </r>
  <r>
    <x v="1"/>
    <x v="1"/>
    <n v="27.79"/>
  </r>
  <r>
    <x v="1"/>
    <x v="1"/>
    <n v="32.35"/>
  </r>
  <r>
    <x v="1"/>
    <x v="1"/>
    <n v="27.64"/>
  </r>
  <r>
    <x v="1"/>
    <x v="1"/>
    <n v="34.619999999999997"/>
  </r>
  <r>
    <x v="1"/>
    <x v="1"/>
    <n v="39.380000000000003"/>
  </r>
  <r>
    <x v="1"/>
    <x v="1"/>
    <n v="30.93"/>
  </r>
  <r>
    <x v="1"/>
    <x v="1"/>
    <n v="32.81"/>
  </r>
  <r>
    <x v="1"/>
    <x v="1"/>
    <n v="30.83"/>
  </r>
  <r>
    <x v="1"/>
    <x v="1"/>
    <n v="39.22"/>
  </r>
  <r>
    <x v="1"/>
    <x v="1"/>
    <n v="34.479999999999997"/>
  </r>
  <r>
    <x v="1"/>
    <x v="1"/>
    <n v="34.53"/>
  </r>
  <r>
    <x v="1"/>
    <x v="1"/>
    <n v="32.11"/>
  </r>
  <r>
    <x v="1"/>
    <x v="1"/>
    <n v="36.270000000000003"/>
  </r>
  <r>
    <x v="1"/>
    <x v="1"/>
    <n v="30.02"/>
  </r>
  <r>
    <x v="1"/>
    <x v="1"/>
    <n v="28.54"/>
  </r>
  <r>
    <x v="1"/>
    <x v="1"/>
    <n v="33.520000000000003"/>
  </r>
  <r>
    <x v="1"/>
    <x v="1"/>
    <n v="33.43"/>
  </r>
  <r>
    <x v="1"/>
    <x v="1"/>
    <n v="36.85"/>
  </r>
  <r>
    <x v="1"/>
    <x v="1"/>
    <n v="24.67"/>
  </r>
  <r>
    <x v="1"/>
    <x v="1"/>
    <n v="33.4"/>
  </r>
  <r>
    <x v="1"/>
    <x v="1"/>
    <n v="31.29"/>
  </r>
  <r>
    <x v="1"/>
    <x v="1"/>
    <n v="23.63"/>
  </r>
  <r>
    <x v="1"/>
    <x v="0"/>
    <n v="32.72"/>
  </r>
  <r>
    <x v="1"/>
    <x v="0"/>
    <n v="28.57"/>
  </r>
  <r>
    <x v="1"/>
    <x v="0"/>
    <n v="42.09"/>
  </r>
  <r>
    <x v="1"/>
    <x v="0"/>
    <n v="33.18"/>
  </r>
  <r>
    <x v="1"/>
    <x v="0"/>
    <n v="28.56"/>
  </r>
  <r>
    <x v="1"/>
    <x v="0"/>
    <s v="NA"/>
  </r>
  <r>
    <x v="1"/>
    <x v="0"/>
    <n v="30.72"/>
  </r>
  <r>
    <x v="1"/>
    <x v="0"/>
    <n v="24.34"/>
  </r>
  <r>
    <x v="1"/>
    <x v="0"/>
    <n v="34.54"/>
  </r>
  <r>
    <x v="1"/>
    <x v="0"/>
    <n v="33.340000000000003"/>
  </r>
  <r>
    <x v="1"/>
    <x v="0"/>
    <n v="29.39"/>
  </r>
  <r>
    <x v="1"/>
    <x v="0"/>
    <n v="43.24"/>
  </r>
  <r>
    <x v="1"/>
    <x v="0"/>
    <n v="31.15"/>
  </r>
  <r>
    <x v="1"/>
    <x v="0"/>
    <n v="32.6"/>
  </r>
  <r>
    <x v="1"/>
    <x v="0"/>
    <n v="33.799999999999997"/>
  </r>
  <r>
    <x v="1"/>
    <x v="0"/>
    <n v="29.79"/>
  </r>
  <r>
    <x v="1"/>
    <x v="0"/>
    <n v="24.07"/>
  </r>
  <r>
    <x v="1"/>
    <x v="0"/>
    <n v="34.020000000000003"/>
  </r>
  <r>
    <x v="1"/>
    <x v="0"/>
    <n v="31.01"/>
  </r>
  <r>
    <x v="1"/>
    <x v="0"/>
    <n v="35.729999999999997"/>
  </r>
  <r>
    <x v="1"/>
    <x v="0"/>
    <n v="39.83"/>
  </r>
  <r>
    <x v="1"/>
    <x v="0"/>
    <n v="31.27"/>
  </r>
  <r>
    <x v="1"/>
    <x v="0"/>
    <n v="33.54"/>
  </r>
  <r>
    <x v="1"/>
    <x v="1"/>
    <n v="27.8"/>
  </r>
  <r>
    <x v="1"/>
    <x v="1"/>
    <n v="23.1"/>
  </r>
  <r>
    <x v="1"/>
    <x v="1"/>
    <n v="27.26"/>
  </r>
  <r>
    <x v="1"/>
    <x v="1"/>
    <n v="32.229999999999997"/>
  </r>
  <r>
    <x v="1"/>
    <x v="1"/>
    <n v="28.17"/>
  </r>
  <r>
    <x v="1"/>
    <x v="1"/>
    <n v="32.229999999999997"/>
  </r>
  <r>
    <x v="1"/>
    <x v="1"/>
    <n v="29.59"/>
  </r>
  <r>
    <x v="1"/>
    <x v="1"/>
    <n v="26.33"/>
  </r>
  <r>
    <x v="1"/>
    <x v="1"/>
    <n v="31.84"/>
  </r>
  <r>
    <x v="1"/>
    <x v="1"/>
    <n v="26.26"/>
  </r>
  <r>
    <x v="1"/>
    <x v="1"/>
    <n v="21.23"/>
  </r>
  <r>
    <x v="1"/>
    <x v="1"/>
    <n v="30.29"/>
  </r>
  <r>
    <x v="1"/>
    <x v="1"/>
    <n v="25.41"/>
  </r>
  <r>
    <x v="1"/>
    <x v="1"/>
    <n v="33.549999999999997"/>
  </r>
  <r>
    <x v="1"/>
    <x v="1"/>
    <n v="26.69"/>
  </r>
  <r>
    <x v="1"/>
    <x v="1"/>
    <n v="26.04"/>
  </r>
  <r>
    <x v="1"/>
    <x v="1"/>
    <n v="22.42"/>
  </r>
  <r>
    <x v="1"/>
    <x v="1"/>
    <n v="28.22"/>
  </r>
  <r>
    <x v="1"/>
    <x v="1"/>
    <n v="32.909999999999997"/>
  </r>
  <r>
    <x v="1"/>
    <x v="1"/>
    <n v="32.65"/>
  </r>
  <r>
    <x v="1"/>
    <x v="1"/>
    <n v="26.94"/>
  </r>
  <r>
    <x v="1"/>
    <x v="1"/>
    <n v="27.79"/>
  </r>
  <r>
    <x v="1"/>
    <x v="1"/>
    <n v="33.630000000000003"/>
  </r>
  <r>
    <x v="1"/>
    <x v="1"/>
    <n v="21.67"/>
  </r>
  <r>
    <x v="1"/>
    <x v="1"/>
    <n v="32.89"/>
  </r>
  <r>
    <x v="1"/>
    <x v="0"/>
    <n v="30.76"/>
  </r>
  <r>
    <x v="1"/>
    <x v="0"/>
    <n v="37.31"/>
  </r>
  <r>
    <x v="1"/>
    <x v="0"/>
    <n v="33.31"/>
  </r>
  <r>
    <x v="1"/>
    <x v="0"/>
    <n v="29.1"/>
  </r>
  <r>
    <x v="1"/>
    <x v="0"/>
    <n v="33.78"/>
  </r>
  <r>
    <x v="1"/>
    <x v="0"/>
    <n v="33.67"/>
  </r>
  <r>
    <x v="1"/>
    <x v="0"/>
    <n v="39.659999999999997"/>
  </r>
  <r>
    <x v="1"/>
    <x v="0"/>
    <n v="38.229999999999997"/>
  </r>
  <r>
    <x v="1"/>
    <x v="0"/>
    <n v="36.53"/>
  </r>
  <r>
    <x v="1"/>
    <x v="0"/>
    <n v="37.130000000000003"/>
  </r>
  <r>
    <x v="1"/>
    <x v="0"/>
    <n v="33.43"/>
  </r>
  <r>
    <x v="1"/>
    <x v="0"/>
    <n v="29.05"/>
  </r>
  <r>
    <x v="1"/>
    <x v="0"/>
    <n v="33.03"/>
  </r>
  <r>
    <x v="1"/>
    <x v="0"/>
    <n v="36.729999999999997"/>
  </r>
  <r>
    <x v="1"/>
    <x v="0"/>
    <n v="43.7"/>
  </r>
  <r>
    <x v="1"/>
    <x v="0"/>
    <n v="23.52"/>
  </r>
  <r>
    <x v="1"/>
    <x v="0"/>
    <n v="39.840000000000003"/>
  </r>
  <r>
    <x v="1"/>
    <x v="0"/>
    <n v="33.15"/>
  </r>
  <r>
    <x v="1"/>
    <x v="0"/>
    <n v="37.119999999999997"/>
  </r>
  <r>
    <x v="1"/>
    <x v="0"/>
    <n v="36.130000000000003"/>
  </r>
  <r>
    <x v="1"/>
    <x v="0"/>
    <n v="30.92"/>
  </r>
  <r>
    <x v="1"/>
    <x v="0"/>
    <n v="23.69"/>
  </r>
  <r>
    <x v="1"/>
    <x v="0"/>
    <n v="33.19"/>
  </r>
  <r>
    <x v="1"/>
    <x v="0"/>
    <n v="36.82"/>
  </r>
  <r>
    <x v="1"/>
    <x v="0"/>
    <n v="31.97"/>
  </r>
  <r>
    <x v="1"/>
    <x v="1"/>
    <n v="29.08"/>
  </r>
  <r>
    <x v="1"/>
    <x v="1"/>
    <n v="33.17"/>
  </r>
  <r>
    <x v="1"/>
    <x v="1"/>
    <n v="40.28"/>
  </r>
  <r>
    <x v="1"/>
    <x v="1"/>
    <n v="32.729999999999997"/>
  </r>
  <r>
    <x v="1"/>
    <x v="1"/>
    <n v="31.66"/>
  </r>
  <r>
    <x v="1"/>
    <x v="1"/>
    <n v="29.57"/>
  </r>
  <r>
    <x v="1"/>
    <x v="1"/>
    <n v="27.29"/>
  </r>
  <r>
    <x v="1"/>
    <x v="1"/>
    <n v="35.17"/>
  </r>
  <r>
    <x v="1"/>
    <x v="1"/>
    <n v="30.36"/>
  </r>
  <r>
    <x v="1"/>
    <x v="1"/>
    <n v="37.130000000000003"/>
  </r>
  <r>
    <x v="1"/>
    <x v="1"/>
    <n v="36.44"/>
  </r>
  <r>
    <x v="1"/>
    <x v="1"/>
    <n v="29.88"/>
  </r>
  <r>
    <x v="1"/>
    <x v="1"/>
    <n v="27.77"/>
  </r>
  <r>
    <x v="1"/>
    <x v="1"/>
    <n v="42.31"/>
  </r>
  <r>
    <x v="1"/>
    <x v="1"/>
    <n v="20.72"/>
  </r>
  <r>
    <x v="1"/>
    <x v="1"/>
    <n v="29.65"/>
  </r>
  <r>
    <x v="1"/>
    <x v="1"/>
    <n v="26.55"/>
  </r>
  <r>
    <x v="1"/>
    <x v="1"/>
    <n v="34.35"/>
  </r>
  <r>
    <x v="1"/>
    <x v="1"/>
    <n v="32.979999999999997"/>
  </r>
  <r>
    <x v="1"/>
    <x v="1"/>
    <n v="35.35"/>
  </r>
  <r>
    <x v="1"/>
    <x v="1"/>
    <n v="32.1"/>
  </r>
  <r>
    <x v="1"/>
    <x v="1"/>
    <n v="23"/>
  </r>
  <r>
    <x v="1"/>
    <x v="1"/>
    <n v="40.700000000000003"/>
  </r>
  <r>
    <x v="1"/>
    <x v="1"/>
    <s v="NA"/>
  </r>
  <r>
    <x v="1"/>
    <x v="1"/>
    <n v="28.95"/>
  </r>
  <r>
    <x v="1"/>
    <x v="1"/>
    <n v="28.39"/>
  </r>
  <r>
    <x v="1"/>
    <x v="1"/>
    <n v="35.130000000000003"/>
  </r>
  <r>
    <x v="1"/>
    <x v="1"/>
    <n v="29.16"/>
  </r>
  <r>
    <x v="1"/>
    <x v="1"/>
    <n v="32.69"/>
  </r>
  <r>
    <x v="1"/>
    <x v="1"/>
    <n v="26.42"/>
  </r>
  <r>
    <x v="1"/>
    <x v="1"/>
    <n v="31.77"/>
  </r>
  <r>
    <x v="1"/>
    <x v="1"/>
    <n v="27.01"/>
  </r>
  <r>
    <x v="1"/>
    <x v="1"/>
    <n v="30.58"/>
  </r>
  <r>
    <x v="1"/>
    <x v="1"/>
    <n v="25.76"/>
  </r>
  <r>
    <x v="1"/>
    <x v="1"/>
    <n v="38.369999999999997"/>
  </r>
  <r>
    <x v="1"/>
    <x v="1"/>
    <n v="37.51"/>
  </r>
  <r>
    <x v="1"/>
    <x v="1"/>
    <n v="35.03"/>
  </r>
  <r>
    <x v="1"/>
    <x v="1"/>
    <n v="32.47"/>
  </r>
  <r>
    <x v="1"/>
    <x v="1"/>
    <n v="29.85"/>
  </r>
  <r>
    <x v="1"/>
    <x v="1"/>
    <n v="36.200000000000003"/>
  </r>
  <r>
    <x v="1"/>
    <x v="1"/>
    <n v="28.18"/>
  </r>
  <r>
    <x v="1"/>
    <x v="1"/>
    <n v="36.1"/>
  </r>
  <r>
    <x v="1"/>
    <x v="1"/>
    <n v="40.450000000000003"/>
  </r>
  <r>
    <x v="1"/>
    <x v="1"/>
    <n v="30.55"/>
  </r>
  <r>
    <x v="1"/>
    <x v="1"/>
    <n v="22.96"/>
  </r>
  <r>
    <x v="1"/>
    <x v="1"/>
    <n v="28.61"/>
  </r>
  <r>
    <x v="1"/>
    <x v="1"/>
    <n v="32.200000000000003"/>
  </r>
  <r>
    <x v="1"/>
    <x v="1"/>
    <n v="33.21"/>
  </r>
  <r>
    <x v="1"/>
    <x v="1"/>
    <n v="46.71"/>
  </r>
  <r>
    <x v="1"/>
    <x v="1"/>
    <n v="30.53"/>
  </r>
  <r>
    <x v="1"/>
    <x v="0"/>
    <n v="30.13"/>
  </r>
  <r>
    <x v="1"/>
    <x v="0"/>
    <n v="36.58"/>
  </r>
  <r>
    <x v="1"/>
    <x v="0"/>
    <n v="36.229999999999997"/>
  </r>
  <r>
    <x v="1"/>
    <x v="0"/>
    <n v="41.03"/>
  </r>
  <r>
    <x v="1"/>
    <x v="0"/>
    <n v="32.94"/>
  </r>
  <r>
    <x v="1"/>
    <x v="0"/>
    <n v="34.979999999999997"/>
  </r>
  <r>
    <x v="1"/>
    <x v="0"/>
    <n v="41.46"/>
  </r>
  <r>
    <x v="1"/>
    <x v="0"/>
    <n v="35.19"/>
  </r>
  <r>
    <x v="1"/>
    <x v="0"/>
    <n v="25.42"/>
  </r>
  <r>
    <x v="1"/>
    <x v="0"/>
    <n v="40.78"/>
  </r>
  <r>
    <x v="1"/>
    <x v="0"/>
    <n v="34.81"/>
  </r>
  <r>
    <x v="1"/>
    <x v="0"/>
    <n v="29.92"/>
  </r>
  <r>
    <x v="1"/>
    <x v="0"/>
    <n v="38.9"/>
  </r>
  <r>
    <x v="1"/>
    <x v="0"/>
    <n v="32.78"/>
  </r>
  <r>
    <x v="1"/>
    <x v="0"/>
    <n v="41.94"/>
  </r>
  <r>
    <x v="1"/>
    <x v="0"/>
    <n v="34.01"/>
  </r>
  <r>
    <x v="1"/>
    <x v="0"/>
    <n v="42.95"/>
  </r>
  <r>
    <x v="1"/>
    <x v="0"/>
    <n v="30.48"/>
  </r>
  <r>
    <x v="1"/>
    <x v="0"/>
    <n v="40.26"/>
  </r>
  <r>
    <x v="1"/>
    <x v="0"/>
    <n v="40.28"/>
  </r>
  <r>
    <x v="1"/>
    <x v="0"/>
    <n v="27.57"/>
  </r>
  <r>
    <x v="1"/>
    <x v="0"/>
    <n v="41.98"/>
  </r>
  <r>
    <x v="1"/>
    <x v="0"/>
    <n v="39.729999999999997"/>
  </r>
  <r>
    <x v="1"/>
    <x v="0"/>
    <n v="45.79"/>
  </r>
  <r>
    <x v="1"/>
    <x v="0"/>
    <n v="38.020000000000003"/>
  </r>
  <r>
    <x v="1"/>
    <x v="1"/>
    <n v="30.8"/>
  </r>
  <r>
    <x v="1"/>
    <x v="1"/>
    <n v="35.83"/>
  </r>
  <r>
    <x v="1"/>
    <x v="1"/>
    <n v="25.99"/>
  </r>
  <r>
    <x v="1"/>
    <x v="1"/>
    <n v="36.58"/>
  </r>
  <r>
    <x v="1"/>
    <x v="1"/>
    <n v="31.8"/>
  </r>
  <r>
    <x v="1"/>
    <x v="1"/>
    <n v="28.71"/>
  </r>
  <r>
    <x v="1"/>
    <x v="1"/>
    <n v="37.020000000000003"/>
  </r>
  <r>
    <x v="1"/>
    <x v="1"/>
    <n v="32.51"/>
  </r>
  <r>
    <x v="1"/>
    <x v="1"/>
    <n v="26.65"/>
  </r>
  <r>
    <x v="1"/>
    <x v="1"/>
    <n v="32.15"/>
  </r>
  <r>
    <x v="1"/>
    <x v="1"/>
    <n v="33.83"/>
  </r>
  <r>
    <x v="1"/>
    <x v="1"/>
    <n v="27.07"/>
  </r>
  <r>
    <x v="1"/>
    <x v="1"/>
    <n v="28.38"/>
  </r>
  <r>
    <x v="1"/>
    <x v="1"/>
    <n v="41.7"/>
  </r>
  <r>
    <x v="1"/>
    <x v="1"/>
    <n v="30.87"/>
  </r>
  <r>
    <x v="1"/>
    <x v="1"/>
    <n v="29.21"/>
  </r>
  <r>
    <x v="1"/>
    <x v="1"/>
    <n v="34.74"/>
  </r>
  <r>
    <x v="1"/>
    <x v="1"/>
    <n v="30.06"/>
  </r>
  <r>
    <x v="1"/>
    <x v="1"/>
    <n v="33.53"/>
  </r>
  <r>
    <x v="1"/>
    <x v="1"/>
    <n v="30.86"/>
  </r>
  <r>
    <x v="1"/>
    <x v="1"/>
    <n v="27.9"/>
  </r>
  <r>
    <x v="1"/>
    <x v="1"/>
    <n v="31.57"/>
  </r>
  <r>
    <x v="1"/>
    <x v="1"/>
    <n v="26.09"/>
  </r>
  <r>
    <x v="1"/>
    <x v="1"/>
    <n v="23.14"/>
  </r>
  <r>
    <x v="1"/>
    <x v="1"/>
    <n v="31.28"/>
  </r>
  <r>
    <x v="1"/>
    <x v="0"/>
    <n v="30.81"/>
  </r>
  <r>
    <x v="1"/>
    <x v="0"/>
    <n v="36.21"/>
  </r>
  <r>
    <x v="1"/>
    <x v="0"/>
    <n v="39.21"/>
  </r>
  <r>
    <x v="1"/>
    <x v="0"/>
    <n v="37.99"/>
  </r>
  <r>
    <x v="1"/>
    <x v="0"/>
    <n v="39.69"/>
  </r>
  <r>
    <x v="1"/>
    <x v="0"/>
    <n v="36.979999999999997"/>
  </r>
  <r>
    <x v="1"/>
    <x v="0"/>
    <n v="24.52"/>
  </r>
  <r>
    <x v="1"/>
    <x v="0"/>
    <n v="38.53"/>
  </r>
  <r>
    <x v="1"/>
    <x v="0"/>
    <n v="33.83"/>
  </r>
  <r>
    <x v="1"/>
    <x v="0"/>
    <n v="30.04"/>
  </r>
  <r>
    <x v="1"/>
    <x v="0"/>
    <n v="27.03"/>
  </r>
  <r>
    <x v="1"/>
    <x v="0"/>
    <n v="34.89"/>
  </r>
  <r>
    <x v="1"/>
    <x v="0"/>
    <s v="NA"/>
  </r>
  <r>
    <x v="1"/>
    <x v="0"/>
    <s v="NA"/>
  </r>
  <r>
    <x v="1"/>
    <x v="0"/>
    <n v="32.07"/>
  </r>
  <r>
    <x v="1"/>
    <x v="0"/>
    <n v="22.48"/>
  </r>
  <r>
    <x v="1"/>
    <x v="0"/>
    <n v="30.93"/>
  </r>
  <r>
    <x v="1"/>
    <x v="0"/>
    <n v="29.69"/>
  </r>
  <r>
    <x v="1"/>
    <x v="0"/>
    <n v="34.520000000000003"/>
  </r>
  <r>
    <x v="1"/>
    <x v="0"/>
    <n v="30.85"/>
  </r>
  <r>
    <x v="1"/>
    <x v="0"/>
    <n v="36.43"/>
  </r>
  <r>
    <x v="1"/>
    <x v="0"/>
    <n v="24.09"/>
  </r>
  <r>
    <x v="1"/>
    <x v="0"/>
    <n v="32.18"/>
  </r>
  <r>
    <x v="1"/>
    <x v="0"/>
    <n v="34.14"/>
  </r>
  <r>
    <x v="1"/>
    <x v="0"/>
    <n v="41.82"/>
  </r>
  <r>
    <x v="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L17:M20" firstHeaderRow="1" firstDataRow="1" firstDataCol="1"/>
  <pivotFields count="3">
    <pivotField subtotalTop="0" showAll="0">
      <items count="4">
        <item x="0"/>
        <item x="1"/>
        <item h="1" x="2"/>
        <item t="default"/>
      </items>
    </pivotField>
    <pivotField axis="axisRow" subtotalTop="0" multipleItemSelectionAllowed="1" showAll="0">
      <items count="4">
        <item x="1"/>
        <item x="0"/>
        <item h="1" x="2"/>
        <item t="default"/>
      </items>
    </pivotField>
    <pivotField dataField="1"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Середня вага тіла" fld="2" subtotal="average" baseField="0" baseItem="340150992"/>
  </dataFields>
  <chartFormats count="1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7"/>
  <sheetViews>
    <sheetView workbookViewId="0">
      <selection activeCell="F14" sqref="F14"/>
    </sheetView>
  </sheetViews>
  <sheetFormatPr defaultRowHeight="15" x14ac:dyDescent="0.25"/>
  <cols>
    <col min="1" max="1" width="9.140625" style="6"/>
    <col min="2" max="3" width="9.140625" style="2"/>
  </cols>
  <sheetData>
    <row r="1" spans="1:3" x14ac:dyDescent="0.25">
      <c r="A1" s="6" t="s">
        <v>14</v>
      </c>
      <c r="B1" s="2" t="s">
        <v>25</v>
      </c>
      <c r="C1" s="2" t="s">
        <v>26</v>
      </c>
    </row>
    <row r="2" spans="1:3" x14ac:dyDescent="0.25">
      <c r="A2" s="6" t="s">
        <v>3</v>
      </c>
      <c r="B2" s="2" t="s">
        <v>4</v>
      </c>
      <c r="C2" s="2">
        <v>31.94</v>
      </c>
    </row>
    <row r="3" spans="1:3" x14ac:dyDescent="0.25">
      <c r="A3" s="6" t="s">
        <v>3</v>
      </c>
      <c r="B3" s="2" t="s">
        <v>4</v>
      </c>
      <c r="C3" s="2">
        <v>32.479999999999997</v>
      </c>
    </row>
    <row r="4" spans="1:3" x14ac:dyDescent="0.25">
      <c r="A4" s="6" t="s">
        <v>3</v>
      </c>
      <c r="B4" s="2" t="s">
        <v>4</v>
      </c>
      <c r="C4" s="2">
        <v>22.82</v>
      </c>
    </row>
    <row r="5" spans="1:3" x14ac:dyDescent="0.25">
      <c r="A5" s="6" t="s">
        <v>3</v>
      </c>
      <c r="B5" s="2" t="s">
        <v>4</v>
      </c>
      <c r="C5" s="2">
        <v>19.920000000000002</v>
      </c>
    </row>
    <row r="6" spans="1:3" x14ac:dyDescent="0.25">
      <c r="A6" s="6" t="s">
        <v>3</v>
      </c>
      <c r="B6" s="2" t="s">
        <v>4</v>
      </c>
      <c r="C6" s="2">
        <v>32.22</v>
      </c>
    </row>
    <row r="7" spans="1:3" x14ac:dyDescent="0.25">
      <c r="A7" s="6" t="s">
        <v>3</v>
      </c>
      <c r="B7" s="2" t="s">
        <v>4</v>
      </c>
      <c r="C7" s="2">
        <v>27.5</v>
      </c>
    </row>
    <row r="8" spans="1:3" x14ac:dyDescent="0.25">
      <c r="A8" s="6" t="s">
        <v>3</v>
      </c>
      <c r="B8" s="2" t="s">
        <v>4</v>
      </c>
      <c r="C8" s="2">
        <v>27.56</v>
      </c>
    </row>
    <row r="9" spans="1:3" x14ac:dyDescent="0.25">
      <c r="A9" s="6" t="s">
        <v>3</v>
      </c>
      <c r="B9" s="2" t="s">
        <v>4</v>
      </c>
      <c r="C9" s="2">
        <v>36.44</v>
      </c>
    </row>
    <row r="10" spans="1:3" x14ac:dyDescent="0.25">
      <c r="A10" s="6" t="s">
        <v>3</v>
      </c>
      <c r="B10" s="2" t="s">
        <v>4</v>
      </c>
      <c r="C10" s="2">
        <v>19.39</v>
      </c>
    </row>
    <row r="11" spans="1:3" x14ac:dyDescent="0.25">
      <c r="A11" s="6" t="s">
        <v>3</v>
      </c>
      <c r="B11" s="2" t="s">
        <v>4</v>
      </c>
      <c r="C11" s="2">
        <v>23.16</v>
      </c>
    </row>
    <row r="12" spans="1:3" x14ac:dyDescent="0.25">
      <c r="A12" s="6" t="s">
        <v>3</v>
      </c>
      <c r="B12" s="2" t="s">
        <v>4</v>
      </c>
      <c r="C12" s="2">
        <v>24.29</v>
      </c>
    </row>
    <row r="13" spans="1:3" x14ac:dyDescent="0.25">
      <c r="A13" s="6" t="s">
        <v>3</v>
      </c>
      <c r="B13" s="2" t="s">
        <v>4</v>
      </c>
      <c r="C13" s="2">
        <v>18.78</v>
      </c>
    </row>
    <row r="14" spans="1:3" x14ac:dyDescent="0.25">
      <c r="A14" s="6" t="s">
        <v>3</v>
      </c>
      <c r="B14" s="2" t="s">
        <v>4</v>
      </c>
      <c r="C14" s="2">
        <v>25.43</v>
      </c>
    </row>
    <row r="15" spans="1:3" x14ac:dyDescent="0.25">
      <c r="A15" s="6" t="s">
        <v>3</v>
      </c>
      <c r="B15" s="2" t="s">
        <v>4</v>
      </c>
      <c r="C15" s="2">
        <v>24.3</v>
      </c>
    </row>
    <row r="16" spans="1:3" x14ac:dyDescent="0.25">
      <c r="A16" s="6" t="s">
        <v>3</v>
      </c>
      <c r="B16" s="2" t="s">
        <v>4</v>
      </c>
      <c r="C16" s="2">
        <v>33.9</v>
      </c>
    </row>
    <row r="17" spans="1:3" x14ac:dyDescent="0.25">
      <c r="A17" s="6" t="s">
        <v>3</v>
      </c>
      <c r="B17" s="2" t="s">
        <v>4</v>
      </c>
      <c r="C17" s="2">
        <v>31.47</v>
      </c>
    </row>
    <row r="18" spans="1:3" x14ac:dyDescent="0.25">
      <c r="A18" s="6" t="s">
        <v>3</v>
      </c>
      <c r="B18" s="2" t="s">
        <v>4</v>
      </c>
      <c r="C18" s="2">
        <v>32.01</v>
      </c>
    </row>
    <row r="19" spans="1:3" x14ac:dyDescent="0.25">
      <c r="A19" s="6" t="s">
        <v>3</v>
      </c>
      <c r="B19" s="2" t="s">
        <v>4</v>
      </c>
      <c r="C19" s="2">
        <v>18.52</v>
      </c>
    </row>
    <row r="20" spans="1:3" x14ac:dyDescent="0.25">
      <c r="A20" s="6" t="s">
        <v>3</v>
      </c>
      <c r="B20" s="2" t="s">
        <v>4</v>
      </c>
      <c r="C20" s="2">
        <v>26.86</v>
      </c>
    </row>
    <row r="21" spans="1:3" x14ac:dyDescent="0.25">
      <c r="A21" s="6" t="s">
        <v>3</v>
      </c>
      <c r="B21" s="2" t="s">
        <v>4</v>
      </c>
      <c r="C21" s="2">
        <v>25.41</v>
      </c>
    </row>
    <row r="22" spans="1:3" x14ac:dyDescent="0.25">
      <c r="A22" s="6" t="s">
        <v>3</v>
      </c>
      <c r="B22" s="2" t="s">
        <v>4</v>
      </c>
      <c r="C22" s="2">
        <v>29.18</v>
      </c>
    </row>
    <row r="23" spans="1:3" x14ac:dyDescent="0.25">
      <c r="A23" s="6" t="s">
        <v>3</v>
      </c>
      <c r="B23" s="2" t="s">
        <v>4</v>
      </c>
      <c r="C23" s="2">
        <v>25.3</v>
      </c>
    </row>
    <row r="24" spans="1:3" x14ac:dyDescent="0.25">
      <c r="A24" s="6" t="s">
        <v>3</v>
      </c>
      <c r="B24" s="2" t="s">
        <v>4</v>
      </c>
      <c r="C24" s="2">
        <v>29.64</v>
      </c>
    </row>
    <row r="25" spans="1:3" x14ac:dyDescent="0.25">
      <c r="A25" s="6" t="s">
        <v>3</v>
      </c>
      <c r="B25" s="2" t="s">
        <v>4</v>
      </c>
      <c r="C25" s="2">
        <v>20.73</v>
      </c>
    </row>
    <row r="26" spans="1:3" x14ac:dyDescent="0.25">
      <c r="A26" s="6" t="s">
        <v>3</v>
      </c>
      <c r="B26" s="2" t="s">
        <v>4</v>
      </c>
      <c r="C26" s="2">
        <v>28.26</v>
      </c>
    </row>
    <row r="27" spans="1:3" x14ac:dyDescent="0.25">
      <c r="A27" s="6" t="s">
        <v>3</v>
      </c>
      <c r="B27" s="2" t="s">
        <v>5</v>
      </c>
      <c r="C27" s="2">
        <v>27.03</v>
      </c>
    </row>
    <row r="28" spans="1:3" x14ac:dyDescent="0.25">
      <c r="A28" s="6" t="s">
        <v>3</v>
      </c>
      <c r="B28" s="2" t="s">
        <v>5</v>
      </c>
      <c r="C28" s="2">
        <v>24.8</v>
      </c>
    </row>
    <row r="29" spans="1:3" x14ac:dyDescent="0.25">
      <c r="A29" s="6" t="s">
        <v>3</v>
      </c>
      <c r="B29" s="2" t="s">
        <v>5</v>
      </c>
      <c r="C29" s="2">
        <v>27.02</v>
      </c>
    </row>
    <row r="30" spans="1:3" x14ac:dyDescent="0.25">
      <c r="A30" s="6" t="s">
        <v>3</v>
      </c>
      <c r="B30" s="2" t="s">
        <v>5</v>
      </c>
      <c r="C30" s="2">
        <v>28.07</v>
      </c>
    </row>
    <row r="31" spans="1:3" x14ac:dyDescent="0.25">
      <c r="A31" s="6" t="s">
        <v>3</v>
      </c>
      <c r="B31" s="2" t="s">
        <v>5</v>
      </c>
      <c r="C31" s="2">
        <v>23.55</v>
      </c>
    </row>
    <row r="32" spans="1:3" x14ac:dyDescent="0.25">
      <c r="A32" s="6" t="s">
        <v>3</v>
      </c>
      <c r="B32" s="2" t="s">
        <v>5</v>
      </c>
      <c r="C32" s="2">
        <v>22.72</v>
      </c>
    </row>
    <row r="33" spans="1:3" x14ac:dyDescent="0.25">
      <c r="A33" s="6" t="s">
        <v>3</v>
      </c>
      <c r="B33" s="2" t="s">
        <v>5</v>
      </c>
      <c r="C33" s="2">
        <v>24.82</v>
      </c>
    </row>
    <row r="34" spans="1:3" x14ac:dyDescent="0.25">
      <c r="A34" s="6" t="s">
        <v>3</v>
      </c>
      <c r="B34" s="2" t="s">
        <v>5</v>
      </c>
      <c r="C34" s="2">
        <v>21.6</v>
      </c>
    </row>
    <row r="35" spans="1:3" x14ac:dyDescent="0.25">
      <c r="A35" s="6" t="s">
        <v>3</v>
      </c>
      <c r="B35" s="2" t="s">
        <v>5</v>
      </c>
      <c r="C35" s="2">
        <v>23.98</v>
      </c>
    </row>
    <row r="36" spans="1:3" x14ac:dyDescent="0.25">
      <c r="A36" s="6" t="s">
        <v>3</v>
      </c>
      <c r="B36" s="2" t="s">
        <v>5</v>
      </c>
      <c r="C36" s="2">
        <v>26.6</v>
      </c>
    </row>
    <row r="37" spans="1:3" x14ac:dyDescent="0.25">
      <c r="A37" s="6" t="s">
        <v>3</v>
      </c>
      <c r="B37" s="2" t="s">
        <v>5</v>
      </c>
      <c r="C37" s="2">
        <v>19.239999999999998</v>
      </c>
    </row>
    <row r="38" spans="1:3" x14ac:dyDescent="0.25">
      <c r="A38" s="6" t="s">
        <v>3</v>
      </c>
      <c r="B38" s="2" t="s">
        <v>5</v>
      </c>
      <c r="C38" s="2">
        <v>21.43</v>
      </c>
    </row>
    <row r="39" spans="1:3" x14ac:dyDescent="0.25">
      <c r="A39" s="6" t="s">
        <v>3</v>
      </c>
      <c r="B39" s="2" t="s">
        <v>5</v>
      </c>
      <c r="C39" s="2">
        <v>22.73</v>
      </c>
    </row>
    <row r="40" spans="1:3" x14ac:dyDescent="0.25">
      <c r="A40" s="6" t="s">
        <v>3</v>
      </c>
      <c r="B40" s="2" t="s">
        <v>5</v>
      </c>
      <c r="C40" s="2">
        <v>20.100000000000001</v>
      </c>
    </row>
    <row r="41" spans="1:3" x14ac:dyDescent="0.25">
      <c r="A41" s="6" t="s">
        <v>3</v>
      </c>
      <c r="B41" s="2" t="s">
        <v>5</v>
      </c>
      <c r="C41" s="2">
        <v>20.6</v>
      </c>
    </row>
    <row r="42" spans="1:3" x14ac:dyDescent="0.25">
      <c r="A42" s="6" t="s">
        <v>3</v>
      </c>
      <c r="B42" s="2" t="s">
        <v>5</v>
      </c>
      <c r="C42" s="2">
        <v>21.49</v>
      </c>
    </row>
    <row r="43" spans="1:3" x14ac:dyDescent="0.25">
      <c r="A43" s="6" t="s">
        <v>3</v>
      </c>
      <c r="B43" s="2" t="s">
        <v>5</v>
      </c>
      <c r="C43" s="2">
        <v>24.73</v>
      </c>
    </row>
    <row r="44" spans="1:3" x14ac:dyDescent="0.25">
      <c r="A44" s="6" t="s">
        <v>3</v>
      </c>
      <c r="B44" s="2" t="s">
        <v>5</v>
      </c>
      <c r="C44" s="2">
        <v>27.92</v>
      </c>
    </row>
    <row r="45" spans="1:3" x14ac:dyDescent="0.25">
      <c r="A45" s="6" t="s">
        <v>3</v>
      </c>
      <c r="B45" s="2" t="s">
        <v>5</v>
      </c>
      <c r="C45" s="2">
        <v>27.51</v>
      </c>
    </row>
    <row r="46" spans="1:3" x14ac:dyDescent="0.25">
      <c r="A46" s="6" t="s">
        <v>3</v>
      </c>
      <c r="B46" s="2" t="s">
        <v>5</v>
      </c>
      <c r="C46" s="2">
        <v>19.88</v>
      </c>
    </row>
    <row r="47" spans="1:3" x14ac:dyDescent="0.25">
      <c r="A47" s="6" t="s">
        <v>3</v>
      </c>
      <c r="B47" s="2" t="s">
        <v>5</v>
      </c>
      <c r="C47" s="2">
        <v>20.72</v>
      </c>
    </row>
    <row r="48" spans="1:3" x14ac:dyDescent="0.25">
      <c r="A48" s="6" t="s">
        <v>3</v>
      </c>
      <c r="B48" s="2" t="s">
        <v>5</v>
      </c>
      <c r="C48" s="2">
        <v>24</v>
      </c>
    </row>
    <row r="49" spans="1:3" x14ac:dyDescent="0.25">
      <c r="A49" s="6" t="s">
        <v>3</v>
      </c>
      <c r="B49" s="2" t="s">
        <v>5</v>
      </c>
      <c r="C49" s="2">
        <v>25.08</v>
      </c>
    </row>
    <row r="50" spans="1:3" x14ac:dyDescent="0.25">
      <c r="A50" s="6" t="s">
        <v>3</v>
      </c>
      <c r="B50" s="2" t="s">
        <v>5</v>
      </c>
      <c r="C50" s="2">
        <v>25.27</v>
      </c>
    </row>
    <row r="51" spans="1:3" x14ac:dyDescent="0.25">
      <c r="A51" s="6" t="s">
        <v>3</v>
      </c>
      <c r="B51" s="2" t="s">
        <v>5</v>
      </c>
      <c r="C51" s="2">
        <v>22.08</v>
      </c>
    </row>
    <row r="52" spans="1:3" x14ac:dyDescent="0.25">
      <c r="A52" s="6" t="s">
        <v>3</v>
      </c>
      <c r="B52" s="2" t="s">
        <v>5</v>
      </c>
      <c r="C52" s="2">
        <v>20.52</v>
      </c>
    </row>
    <row r="53" spans="1:3" x14ac:dyDescent="0.25">
      <c r="A53" s="6" t="s">
        <v>3</v>
      </c>
      <c r="B53" s="2" t="s">
        <v>5</v>
      </c>
      <c r="C53" s="2">
        <v>23.39</v>
      </c>
    </row>
    <row r="54" spans="1:3" x14ac:dyDescent="0.25">
      <c r="A54" s="6" t="s">
        <v>3</v>
      </c>
      <c r="B54" s="2" t="s">
        <v>5</v>
      </c>
      <c r="C54" s="2">
        <v>19.87</v>
      </c>
    </row>
    <row r="55" spans="1:3" x14ac:dyDescent="0.25">
      <c r="A55" s="6" t="s">
        <v>3</v>
      </c>
      <c r="B55" s="2" t="s">
        <v>5</v>
      </c>
      <c r="C55" s="2">
        <v>17.95</v>
      </c>
    </row>
    <row r="56" spans="1:3" x14ac:dyDescent="0.25">
      <c r="A56" s="6" t="s">
        <v>3</v>
      </c>
      <c r="B56" s="2" t="s">
        <v>5</v>
      </c>
      <c r="C56" s="2">
        <v>32.01</v>
      </c>
    </row>
    <row r="57" spans="1:3" x14ac:dyDescent="0.25">
      <c r="A57" s="6" t="s">
        <v>3</v>
      </c>
      <c r="B57" s="2" t="s">
        <v>5</v>
      </c>
      <c r="C57" s="2">
        <v>21.71</v>
      </c>
    </row>
    <row r="58" spans="1:3" x14ac:dyDescent="0.25">
      <c r="A58" s="6" t="s">
        <v>3</v>
      </c>
      <c r="B58" s="2" t="s">
        <v>5</v>
      </c>
      <c r="C58" s="2">
        <v>29.99</v>
      </c>
    </row>
    <row r="59" spans="1:3" x14ac:dyDescent="0.25">
      <c r="A59" s="6" t="s">
        <v>3</v>
      </c>
      <c r="B59" s="2" t="s">
        <v>5</v>
      </c>
      <c r="C59" s="2">
        <v>20.89</v>
      </c>
    </row>
    <row r="60" spans="1:3" x14ac:dyDescent="0.25">
      <c r="A60" s="6" t="s">
        <v>3</v>
      </c>
      <c r="B60" s="2" t="s">
        <v>5</v>
      </c>
      <c r="C60" s="2">
        <v>29.6</v>
      </c>
    </row>
    <row r="61" spans="1:3" x14ac:dyDescent="0.25">
      <c r="A61" s="6" t="s">
        <v>3</v>
      </c>
      <c r="B61" s="2" t="s">
        <v>5</v>
      </c>
      <c r="C61" s="2">
        <v>22.77</v>
      </c>
    </row>
    <row r="62" spans="1:3" x14ac:dyDescent="0.25">
      <c r="A62" s="6" t="s">
        <v>3</v>
      </c>
      <c r="B62" s="2" t="s">
        <v>5</v>
      </c>
      <c r="C62" s="2">
        <v>26.03</v>
      </c>
    </row>
    <row r="63" spans="1:3" x14ac:dyDescent="0.25">
      <c r="A63" s="6" t="s">
        <v>3</v>
      </c>
      <c r="B63" s="2" t="s">
        <v>5</v>
      </c>
      <c r="C63" s="2">
        <v>36.840000000000003</v>
      </c>
    </row>
    <row r="64" spans="1:3" x14ac:dyDescent="0.25">
      <c r="A64" s="6" t="s">
        <v>3</v>
      </c>
      <c r="B64" s="2" t="s">
        <v>5</v>
      </c>
      <c r="C64" s="2">
        <v>26.25</v>
      </c>
    </row>
    <row r="65" spans="1:3" x14ac:dyDescent="0.25">
      <c r="A65" s="6" t="s">
        <v>3</v>
      </c>
      <c r="B65" s="2" t="s">
        <v>5</v>
      </c>
      <c r="C65" s="2">
        <v>22.93</v>
      </c>
    </row>
    <row r="66" spans="1:3" x14ac:dyDescent="0.25">
      <c r="A66" s="6" t="s">
        <v>3</v>
      </c>
      <c r="B66" s="2" t="s">
        <v>5</v>
      </c>
      <c r="C66" s="2">
        <v>28.25</v>
      </c>
    </row>
    <row r="67" spans="1:3" x14ac:dyDescent="0.25">
      <c r="A67" s="6" t="s">
        <v>3</v>
      </c>
      <c r="B67" s="2" t="s">
        <v>5</v>
      </c>
      <c r="C67" s="2">
        <v>23.84</v>
      </c>
    </row>
    <row r="68" spans="1:3" x14ac:dyDescent="0.25">
      <c r="A68" s="6" t="s">
        <v>3</v>
      </c>
      <c r="B68" s="2" t="s">
        <v>5</v>
      </c>
      <c r="C68" s="2">
        <v>20.53</v>
      </c>
    </row>
    <row r="69" spans="1:3" x14ac:dyDescent="0.25">
      <c r="A69" s="6" t="s">
        <v>3</v>
      </c>
      <c r="B69" s="2" t="s">
        <v>5</v>
      </c>
      <c r="C69" s="2">
        <v>24.1</v>
      </c>
    </row>
    <row r="70" spans="1:3" x14ac:dyDescent="0.25">
      <c r="A70" s="6" t="s">
        <v>3</v>
      </c>
      <c r="B70" s="2" t="s">
        <v>5</v>
      </c>
      <c r="C70" s="2">
        <v>24.79</v>
      </c>
    </row>
    <row r="71" spans="1:3" x14ac:dyDescent="0.25">
      <c r="A71" s="6" t="s">
        <v>3</v>
      </c>
      <c r="B71" s="2" t="s">
        <v>5</v>
      </c>
      <c r="C71" s="2">
        <v>23.68</v>
      </c>
    </row>
    <row r="72" spans="1:3" x14ac:dyDescent="0.25">
      <c r="A72" s="6" t="s">
        <v>3</v>
      </c>
      <c r="B72" s="2" t="s">
        <v>5</v>
      </c>
      <c r="C72" s="2">
        <v>21.86</v>
      </c>
    </row>
    <row r="73" spans="1:3" x14ac:dyDescent="0.25">
      <c r="A73" s="6" t="s">
        <v>3</v>
      </c>
      <c r="B73" s="2" t="s">
        <v>5</v>
      </c>
      <c r="C73" s="2">
        <v>27.25</v>
      </c>
    </row>
    <row r="74" spans="1:3" x14ac:dyDescent="0.25">
      <c r="A74" s="6" t="s">
        <v>3</v>
      </c>
      <c r="B74" s="2" t="s">
        <v>5</v>
      </c>
      <c r="C74" s="2">
        <v>21.55</v>
      </c>
    </row>
    <row r="75" spans="1:3" x14ac:dyDescent="0.25">
      <c r="A75" s="6" t="s">
        <v>3</v>
      </c>
      <c r="B75" s="2" t="s">
        <v>5</v>
      </c>
      <c r="C75" s="2">
        <v>24.12</v>
      </c>
    </row>
    <row r="76" spans="1:3" x14ac:dyDescent="0.25">
      <c r="A76" s="6" t="s">
        <v>3</v>
      </c>
      <c r="B76" s="2" t="s">
        <v>5</v>
      </c>
      <c r="C76" s="2">
        <v>23.07</v>
      </c>
    </row>
    <row r="77" spans="1:3" x14ac:dyDescent="0.25">
      <c r="A77" s="6" t="s">
        <v>3</v>
      </c>
      <c r="B77" s="2" t="s">
        <v>4</v>
      </c>
      <c r="C77" s="2">
        <v>20.8</v>
      </c>
    </row>
    <row r="78" spans="1:3" x14ac:dyDescent="0.25">
      <c r="A78" s="6" t="s">
        <v>3</v>
      </c>
      <c r="B78" s="2" t="s">
        <v>4</v>
      </c>
      <c r="C78" s="2">
        <v>24.54</v>
      </c>
    </row>
    <row r="79" spans="1:3" x14ac:dyDescent="0.25">
      <c r="A79" s="6" t="s">
        <v>3</v>
      </c>
      <c r="B79" s="2" t="s">
        <v>4</v>
      </c>
      <c r="C79" s="2">
        <v>27.28</v>
      </c>
    </row>
    <row r="80" spans="1:3" x14ac:dyDescent="0.25">
      <c r="A80" s="6" t="s">
        <v>3</v>
      </c>
      <c r="B80" s="2" t="s">
        <v>4</v>
      </c>
      <c r="C80" s="2">
        <v>22.13</v>
      </c>
    </row>
    <row r="81" spans="1:3" x14ac:dyDescent="0.25">
      <c r="A81" s="6" t="s">
        <v>3</v>
      </c>
      <c r="B81" s="2" t="s">
        <v>4</v>
      </c>
      <c r="C81" s="2">
        <v>27.78</v>
      </c>
    </row>
    <row r="82" spans="1:3" x14ac:dyDescent="0.25">
      <c r="A82" s="6" t="s">
        <v>3</v>
      </c>
      <c r="B82" s="2" t="s">
        <v>4</v>
      </c>
      <c r="C82" s="2">
        <v>28.01</v>
      </c>
    </row>
    <row r="83" spans="1:3" x14ac:dyDescent="0.25">
      <c r="A83" s="6" t="s">
        <v>3</v>
      </c>
      <c r="B83" s="2" t="s">
        <v>4</v>
      </c>
      <c r="C83" s="2">
        <v>19.18</v>
      </c>
    </row>
    <row r="84" spans="1:3" x14ac:dyDescent="0.25">
      <c r="A84" s="6" t="s">
        <v>3</v>
      </c>
      <c r="B84" s="2" t="s">
        <v>4</v>
      </c>
      <c r="C84" s="2">
        <v>21.4</v>
      </c>
    </row>
    <row r="85" spans="1:3" x14ac:dyDescent="0.25">
      <c r="A85" s="6" t="s">
        <v>3</v>
      </c>
      <c r="B85" s="2" t="s">
        <v>4</v>
      </c>
      <c r="C85" s="2">
        <v>27.53</v>
      </c>
    </row>
    <row r="86" spans="1:3" x14ac:dyDescent="0.25">
      <c r="A86" s="6" t="s">
        <v>3</v>
      </c>
      <c r="B86" s="2" t="s">
        <v>4</v>
      </c>
      <c r="C86" s="2">
        <v>28.61</v>
      </c>
    </row>
    <row r="87" spans="1:3" x14ac:dyDescent="0.25">
      <c r="A87" s="6" t="s">
        <v>3</v>
      </c>
      <c r="B87" s="2" t="s">
        <v>4</v>
      </c>
      <c r="C87" s="2">
        <v>20.45</v>
      </c>
    </row>
    <row r="88" spans="1:3" x14ac:dyDescent="0.25">
      <c r="A88" s="6" t="s">
        <v>3</v>
      </c>
      <c r="B88" s="2" t="s">
        <v>4</v>
      </c>
      <c r="C88" s="2">
        <v>23</v>
      </c>
    </row>
    <row r="89" spans="1:3" x14ac:dyDescent="0.25">
      <c r="A89" s="6" t="s">
        <v>3</v>
      </c>
      <c r="B89" s="2" t="s">
        <v>4</v>
      </c>
      <c r="C89" s="2">
        <v>28.26</v>
      </c>
    </row>
    <row r="90" spans="1:3" x14ac:dyDescent="0.25">
      <c r="A90" s="6" t="s">
        <v>3</v>
      </c>
      <c r="B90" s="2" t="s">
        <v>4</v>
      </c>
      <c r="C90" s="2">
        <v>24.76</v>
      </c>
    </row>
    <row r="91" spans="1:3" x14ac:dyDescent="0.25">
      <c r="A91" s="6" t="s">
        <v>3</v>
      </c>
      <c r="B91" s="2" t="s">
        <v>4</v>
      </c>
      <c r="C91" s="2">
        <v>23.82</v>
      </c>
    </row>
    <row r="92" spans="1:3" x14ac:dyDescent="0.25">
      <c r="A92" s="6" t="s">
        <v>3</v>
      </c>
      <c r="B92" s="2" t="s">
        <v>4</v>
      </c>
      <c r="C92" s="2">
        <v>21.9</v>
      </c>
    </row>
    <row r="93" spans="1:3" x14ac:dyDescent="0.25">
      <c r="A93" s="6" t="s">
        <v>3</v>
      </c>
      <c r="B93" s="2" t="s">
        <v>4</v>
      </c>
      <c r="C93" s="2">
        <v>26.07</v>
      </c>
    </row>
    <row r="94" spans="1:3" x14ac:dyDescent="0.25">
      <c r="A94" s="6" t="s">
        <v>3</v>
      </c>
      <c r="B94" s="2" t="s">
        <v>4</v>
      </c>
      <c r="C94" s="2">
        <v>31.15</v>
      </c>
    </row>
    <row r="95" spans="1:3" x14ac:dyDescent="0.25">
      <c r="A95" s="6" t="s">
        <v>3</v>
      </c>
      <c r="B95" s="2" t="s">
        <v>4</v>
      </c>
      <c r="C95" s="2">
        <v>27.92</v>
      </c>
    </row>
    <row r="96" spans="1:3" x14ac:dyDescent="0.25">
      <c r="A96" s="6" t="s">
        <v>3</v>
      </c>
      <c r="B96" s="2" t="s">
        <v>4</v>
      </c>
      <c r="C96" s="2">
        <v>19.809999999999999</v>
      </c>
    </row>
    <row r="97" spans="1:3" x14ac:dyDescent="0.25">
      <c r="A97" s="6" t="s">
        <v>3</v>
      </c>
      <c r="B97" s="2" t="s">
        <v>4</v>
      </c>
      <c r="C97" s="2">
        <v>24.94</v>
      </c>
    </row>
    <row r="98" spans="1:3" x14ac:dyDescent="0.25">
      <c r="A98" s="6" t="s">
        <v>3</v>
      </c>
      <c r="B98" s="2" t="s">
        <v>4</v>
      </c>
      <c r="C98" s="2">
        <v>22.6</v>
      </c>
    </row>
    <row r="99" spans="1:3" x14ac:dyDescent="0.25">
      <c r="A99" s="6" t="s">
        <v>3</v>
      </c>
      <c r="B99" s="2" t="s">
        <v>4</v>
      </c>
      <c r="C99" s="2">
        <v>22.39</v>
      </c>
    </row>
    <row r="100" spans="1:3" x14ac:dyDescent="0.25">
      <c r="A100" s="6" t="s">
        <v>3</v>
      </c>
      <c r="B100" s="2" t="s">
        <v>4</v>
      </c>
      <c r="C100" s="2">
        <v>34.93</v>
      </c>
    </row>
    <row r="101" spans="1:3" x14ac:dyDescent="0.25">
      <c r="A101" s="6" t="s">
        <v>3</v>
      </c>
      <c r="B101" s="2" t="s">
        <v>4</v>
      </c>
      <c r="C101" s="2">
        <v>29.66</v>
      </c>
    </row>
    <row r="102" spans="1:3" x14ac:dyDescent="0.25">
      <c r="A102" s="6" t="s">
        <v>3</v>
      </c>
      <c r="B102" s="2" t="s">
        <v>4</v>
      </c>
      <c r="C102" s="2">
        <v>26.46</v>
      </c>
    </row>
    <row r="103" spans="1:3" x14ac:dyDescent="0.25">
      <c r="A103" s="6" t="s">
        <v>3</v>
      </c>
      <c r="B103" s="2" t="s">
        <v>5</v>
      </c>
      <c r="C103" s="2">
        <v>20.43</v>
      </c>
    </row>
    <row r="104" spans="1:3" x14ac:dyDescent="0.25">
      <c r="A104" s="6" t="s">
        <v>3</v>
      </c>
      <c r="B104" s="2" t="s">
        <v>5</v>
      </c>
      <c r="C104" s="2">
        <v>24.82</v>
      </c>
    </row>
    <row r="105" spans="1:3" x14ac:dyDescent="0.25">
      <c r="A105" s="6" t="s">
        <v>3</v>
      </c>
      <c r="B105" s="2" t="s">
        <v>5</v>
      </c>
      <c r="C105" s="2">
        <v>25.43</v>
      </c>
    </row>
    <row r="106" spans="1:3" x14ac:dyDescent="0.25">
      <c r="A106" s="6" t="s">
        <v>3</v>
      </c>
      <c r="B106" s="2" t="s">
        <v>5</v>
      </c>
      <c r="C106" s="2">
        <v>22.12</v>
      </c>
    </row>
    <row r="107" spans="1:3" x14ac:dyDescent="0.25">
      <c r="A107" s="6" t="s">
        <v>3</v>
      </c>
      <c r="B107" s="2" t="s">
        <v>5</v>
      </c>
      <c r="C107" s="2">
        <v>20.99</v>
      </c>
    </row>
    <row r="108" spans="1:3" x14ac:dyDescent="0.25">
      <c r="A108" s="6" t="s">
        <v>3</v>
      </c>
      <c r="B108" s="2" t="s">
        <v>5</v>
      </c>
      <c r="C108" s="2">
        <v>23.28</v>
      </c>
    </row>
    <row r="109" spans="1:3" x14ac:dyDescent="0.25">
      <c r="A109" s="6" t="s">
        <v>3</v>
      </c>
      <c r="B109" s="2" t="s">
        <v>5</v>
      </c>
      <c r="C109" s="2">
        <v>25.78</v>
      </c>
    </row>
    <row r="110" spans="1:3" x14ac:dyDescent="0.25">
      <c r="A110" s="6" t="s">
        <v>3</v>
      </c>
      <c r="B110" s="2" t="s">
        <v>5</v>
      </c>
      <c r="C110" s="2">
        <v>22</v>
      </c>
    </row>
    <row r="111" spans="1:3" x14ac:dyDescent="0.25">
      <c r="A111" s="6" t="s">
        <v>3</v>
      </c>
      <c r="B111" s="2" t="s">
        <v>5</v>
      </c>
      <c r="C111" s="2">
        <v>20.74</v>
      </c>
    </row>
    <row r="112" spans="1:3" x14ac:dyDescent="0.25">
      <c r="A112" s="6" t="s">
        <v>3</v>
      </c>
      <c r="B112" s="2" t="s">
        <v>5</v>
      </c>
      <c r="C112" s="2">
        <v>21.51</v>
      </c>
    </row>
    <row r="113" spans="1:3" x14ac:dyDescent="0.25">
      <c r="A113" s="6" t="s">
        <v>3</v>
      </c>
      <c r="B113" s="2" t="s">
        <v>5</v>
      </c>
      <c r="C113" s="2">
        <v>26.85</v>
      </c>
    </row>
    <row r="114" spans="1:3" x14ac:dyDescent="0.25">
      <c r="A114" s="6" t="s">
        <v>3</v>
      </c>
      <c r="B114" s="2" t="s">
        <v>5</v>
      </c>
      <c r="C114" s="2">
        <v>25.54</v>
      </c>
    </row>
    <row r="115" spans="1:3" x14ac:dyDescent="0.25">
      <c r="A115" s="6" t="s">
        <v>3</v>
      </c>
      <c r="B115" s="2" t="s">
        <v>5</v>
      </c>
      <c r="C115" s="2">
        <v>22.51</v>
      </c>
    </row>
    <row r="116" spans="1:3" x14ac:dyDescent="0.25">
      <c r="A116" s="6" t="s">
        <v>3</v>
      </c>
      <c r="B116" s="2" t="s">
        <v>5</v>
      </c>
      <c r="C116" s="2">
        <v>21.92</v>
      </c>
    </row>
    <row r="117" spans="1:3" x14ac:dyDescent="0.25">
      <c r="A117" s="6" t="s">
        <v>3</v>
      </c>
      <c r="B117" s="2" t="s">
        <v>5</v>
      </c>
      <c r="C117" s="2">
        <v>21.32</v>
      </c>
    </row>
    <row r="118" spans="1:3" x14ac:dyDescent="0.25">
      <c r="A118" s="6" t="s">
        <v>3</v>
      </c>
      <c r="B118" s="2" t="s">
        <v>5</v>
      </c>
      <c r="C118" s="2">
        <v>23.59</v>
      </c>
    </row>
    <row r="119" spans="1:3" x14ac:dyDescent="0.25">
      <c r="A119" s="6" t="s">
        <v>3</v>
      </c>
      <c r="B119" s="2" t="s">
        <v>5</v>
      </c>
      <c r="C119" s="2">
        <v>26.14</v>
      </c>
    </row>
    <row r="120" spans="1:3" x14ac:dyDescent="0.25">
      <c r="A120" s="6" t="s">
        <v>3</v>
      </c>
      <c r="B120" s="2" t="s">
        <v>5</v>
      </c>
      <c r="C120" s="2">
        <v>20.27</v>
      </c>
    </row>
    <row r="121" spans="1:3" x14ac:dyDescent="0.25">
      <c r="A121" s="6" t="s">
        <v>3</v>
      </c>
      <c r="B121" s="2" t="s">
        <v>5</v>
      </c>
      <c r="C121" s="2">
        <v>29.6</v>
      </c>
    </row>
    <row r="122" spans="1:3" x14ac:dyDescent="0.25">
      <c r="A122" s="6" t="s">
        <v>3</v>
      </c>
      <c r="B122" s="2" t="s">
        <v>5</v>
      </c>
      <c r="C122" s="2">
        <v>24.77</v>
      </c>
    </row>
    <row r="123" spans="1:3" x14ac:dyDescent="0.25">
      <c r="A123" s="6" t="s">
        <v>3</v>
      </c>
      <c r="B123" s="2" t="s">
        <v>5</v>
      </c>
      <c r="C123" s="2">
        <v>22.36</v>
      </c>
    </row>
    <row r="124" spans="1:3" x14ac:dyDescent="0.25">
      <c r="A124" s="6" t="s">
        <v>3</v>
      </c>
      <c r="B124" s="2" t="s">
        <v>5</v>
      </c>
      <c r="C124" s="2">
        <v>21.65</v>
      </c>
    </row>
    <row r="125" spans="1:3" x14ac:dyDescent="0.25">
      <c r="A125" s="6" t="s">
        <v>3</v>
      </c>
      <c r="B125" s="2" t="s">
        <v>5</v>
      </c>
      <c r="C125" s="2">
        <v>22.08</v>
      </c>
    </row>
    <row r="126" spans="1:3" x14ac:dyDescent="0.25">
      <c r="A126" s="6" t="s">
        <v>3</v>
      </c>
      <c r="B126" s="2" t="s">
        <v>5</v>
      </c>
      <c r="C126" s="2">
        <v>26.59</v>
      </c>
    </row>
    <row r="127" spans="1:3" x14ac:dyDescent="0.25">
      <c r="A127" s="6" t="s">
        <v>3</v>
      </c>
      <c r="B127" s="2" t="s">
        <v>5</v>
      </c>
      <c r="C127" s="2">
        <v>24.6</v>
      </c>
    </row>
    <row r="128" spans="1:3" x14ac:dyDescent="0.25">
      <c r="A128" s="6" t="s">
        <v>3</v>
      </c>
      <c r="B128" s="2" t="s">
        <v>4</v>
      </c>
      <c r="C128" s="2">
        <v>21.88</v>
      </c>
    </row>
    <row r="129" spans="1:3" x14ac:dyDescent="0.25">
      <c r="A129" s="6" t="s">
        <v>3</v>
      </c>
      <c r="B129" s="2" t="s">
        <v>4</v>
      </c>
      <c r="C129" s="2">
        <v>26.5</v>
      </c>
    </row>
    <row r="130" spans="1:3" x14ac:dyDescent="0.25">
      <c r="A130" s="6" t="s">
        <v>3</v>
      </c>
      <c r="B130" s="2" t="s">
        <v>4</v>
      </c>
      <c r="C130" s="2">
        <v>24.55</v>
      </c>
    </row>
    <row r="131" spans="1:3" x14ac:dyDescent="0.25">
      <c r="A131" s="6" t="s">
        <v>3</v>
      </c>
      <c r="B131" s="2" t="s">
        <v>4</v>
      </c>
      <c r="C131" s="2">
        <v>16.559999999999999</v>
      </c>
    </row>
    <row r="132" spans="1:3" x14ac:dyDescent="0.25">
      <c r="A132" s="6" t="s">
        <v>3</v>
      </c>
      <c r="B132" s="2" t="s">
        <v>4</v>
      </c>
      <c r="C132" s="2">
        <v>29.18</v>
      </c>
    </row>
    <row r="133" spans="1:3" x14ac:dyDescent="0.25">
      <c r="A133" s="6" t="s">
        <v>3</v>
      </c>
      <c r="B133" s="2" t="s">
        <v>4</v>
      </c>
      <c r="C133" s="2">
        <v>26.07</v>
      </c>
    </row>
    <row r="134" spans="1:3" x14ac:dyDescent="0.25">
      <c r="A134" s="6" t="s">
        <v>3</v>
      </c>
      <c r="B134" s="2" t="s">
        <v>4</v>
      </c>
      <c r="C134" s="2">
        <v>17.54</v>
      </c>
    </row>
    <row r="135" spans="1:3" x14ac:dyDescent="0.25">
      <c r="A135" s="6" t="s">
        <v>3</v>
      </c>
      <c r="B135" s="2" t="s">
        <v>4</v>
      </c>
      <c r="C135" s="2">
        <v>26.18</v>
      </c>
    </row>
    <row r="136" spans="1:3" x14ac:dyDescent="0.25">
      <c r="A136" s="6" t="s">
        <v>3</v>
      </c>
      <c r="B136" s="2" t="s">
        <v>4</v>
      </c>
      <c r="C136" s="2">
        <v>25.26</v>
      </c>
    </row>
    <row r="137" spans="1:3" x14ac:dyDescent="0.25">
      <c r="A137" s="6" t="s">
        <v>3</v>
      </c>
      <c r="B137" s="2" t="s">
        <v>4</v>
      </c>
      <c r="C137" s="2">
        <v>27.5</v>
      </c>
    </row>
    <row r="138" spans="1:3" x14ac:dyDescent="0.25">
      <c r="A138" s="6" t="s">
        <v>3</v>
      </c>
      <c r="B138" s="2" t="s">
        <v>4</v>
      </c>
      <c r="C138" s="2">
        <v>23.14</v>
      </c>
    </row>
    <row r="139" spans="1:3" x14ac:dyDescent="0.25">
      <c r="A139" s="6" t="s">
        <v>3</v>
      </c>
      <c r="B139" s="2" t="s">
        <v>4</v>
      </c>
      <c r="C139" s="2">
        <v>31.41</v>
      </c>
    </row>
    <row r="140" spans="1:3" x14ac:dyDescent="0.25">
      <c r="A140" s="6" t="s">
        <v>3</v>
      </c>
      <c r="B140" s="2" t="s">
        <v>4</v>
      </c>
      <c r="C140" s="2">
        <v>25.14</v>
      </c>
    </row>
    <row r="141" spans="1:3" x14ac:dyDescent="0.25">
      <c r="A141" s="6" t="s">
        <v>3</v>
      </c>
      <c r="B141" s="2" t="s">
        <v>4</v>
      </c>
      <c r="C141" s="2">
        <v>22.12</v>
      </c>
    </row>
    <row r="142" spans="1:3" x14ac:dyDescent="0.25">
      <c r="A142" s="6" t="s">
        <v>3</v>
      </c>
      <c r="B142" s="2" t="s">
        <v>4</v>
      </c>
      <c r="C142" s="2">
        <v>17.010000000000002</v>
      </c>
    </row>
    <row r="143" spans="1:3" x14ac:dyDescent="0.25">
      <c r="A143" s="6" t="s">
        <v>3</v>
      </c>
      <c r="B143" s="2" t="s">
        <v>4</v>
      </c>
      <c r="C143" s="2">
        <v>22.8</v>
      </c>
    </row>
    <row r="144" spans="1:3" x14ac:dyDescent="0.25">
      <c r="A144" s="6" t="s">
        <v>3</v>
      </c>
      <c r="B144" s="2" t="s">
        <v>4</v>
      </c>
      <c r="C144" s="2">
        <v>25.37</v>
      </c>
    </row>
    <row r="145" spans="1:3" x14ac:dyDescent="0.25">
      <c r="A145" s="6" t="s">
        <v>3</v>
      </c>
      <c r="B145" s="2" t="s">
        <v>4</v>
      </c>
      <c r="C145" s="2">
        <v>28.61</v>
      </c>
    </row>
    <row r="146" spans="1:3" x14ac:dyDescent="0.25">
      <c r="A146" s="6" t="s">
        <v>3</v>
      </c>
      <c r="B146" s="2" t="s">
        <v>4</v>
      </c>
      <c r="C146" s="2">
        <v>22.13</v>
      </c>
    </row>
    <row r="147" spans="1:3" x14ac:dyDescent="0.25">
      <c r="A147" s="6" t="s">
        <v>3</v>
      </c>
      <c r="B147" s="2" t="s">
        <v>4</v>
      </c>
      <c r="C147" s="2">
        <v>21.66</v>
      </c>
    </row>
    <row r="148" spans="1:3" x14ac:dyDescent="0.25">
      <c r="A148" s="6" t="s">
        <v>3</v>
      </c>
      <c r="B148" s="2" t="s">
        <v>4</v>
      </c>
      <c r="C148" s="2">
        <v>24.9</v>
      </c>
    </row>
    <row r="149" spans="1:3" x14ac:dyDescent="0.25">
      <c r="A149" s="6" t="s">
        <v>3</v>
      </c>
      <c r="B149" s="2" t="s">
        <v>4</v>
      </c>
      <c r="C149" s="2">
        <v>33.130000000000003</v>
      </c>
    </row>
    <row r="150" spans="1:3" x14ac:dyDescent="0.25">
      <c r="A150" s="6" t="s">
        <v>3</v>
      </c>
      <c r="B150" s="2" t="s">
        <v>4</v>
      </c>
      <c r="C150" s="2">
        <v>29.58</v>
      </c>
    </row>
    <row r="151" spans="1:3" x14ac:dyDescent="0.25">
      <c r="A151" s="6" t="s">
        <v>3</v>
      </c>
      <c r="B151" s="2" t="s">
        <v>4</v>
      </c>
      <c r="C151" s="2">
        <v>23.05</v>
      </c>
    </row>
    <row r="152" spans="1:3" x14ac:dyDescent="0.25">
      <c r="A152" s="6" t="s">
        <v>3</v>
      </c>
      <c r="B152" s="2" t="s">
        <v>5</v>
      </c>
      <c r="C152" s="2">
        <v>22.19</v>
      </c>
    </row>
    <row r="153" spans="1:3" x14ac:dyDescent="0.25">
      <c r="A153" s="6" t="s">
        <v>3</v>
      </c>
      <c r="B153" s="2" t="s">
        <v>5</v>
      </c>
      <c r="C153" s="2">
        <v>29.19</v>
      </c>
    </row>
    <row r="154" spans="1:3" x14ac:dyDescent="0.25">
      <c r="A154" s="6" t="s">
        <v>3</v>
      </c>
      <c r="B154" s="2" t="s">
        <v>5</v>
      </c>
      <c r="C154" s="2">
        <v>25.14</v>
      </c>
    </row>
    <row r="155" spans="1:3" x14ac:dyDescent="0.25">
      <c r="A155" s="6" t="s">
        <v>3</v>
      </c>
      <c r="B155" s="2" t="s">
        <v>5</v>
      </c>
      <c r="C155" s="2">
        <v>23.19</v>
      </c>
    </row>
    <row r="156" spans="1:3" x14ac:dyDescent="0.25">
      <c r="A156" s="6" t="s">
        <v>3</v>
      </c>
      <c r="B156" s="2" t="s">
        <v>5</v>
      </c>
      <c r="C156" s="2">
        <v>27.36</v>
      </c>
    </row>
    <row r="157" spans="1:3" x14ac:dyDescent="0.25">
      <c r="A157" s="6" t="s">
        <v>3</v>
      </c>
      <c r="B157" s="2" t="s">
        <v>5</v>
      </c>
      <c r="C157" s="2">
        <v>23.53</v>
      </c>
    </row>
    <row r="158" spans="1:3" x14ac:dyDescent="0.25">
      <c r="A158" s="6" t="s">
        <v>3</v>
      </c>
      <c r="B158" s="2" t="s">
        <v>5</v>
      </c>
      <c r="C158" s="2">
        <v>23.54</v>
      </c>
    </row>
    <row r="159" spans="1:3" x14ac:dyDescent="0.25">
      <c r="A159" s="6" t="s">
        <v>3</v>
      </c>
      <c r="B159" s="2" t="s">
        <v>5</v>
      </c>
      <c r="C159" s="2">
        <v>18.41</v>
      </c>
    </row>
    <row r="160" spans="1:3" x14ac:dyDescent="0.25">
      <c r="A160" s="6" t="s">
        <v>3</v>
      </c>
      <c r="B160" s="2" t="s">
        <v>5</v>
      </c>
      <c r="C160" s="2">
        <v>28.14</v>
      </c>
    </row>
    <row r="161" spans="1:3" x14ac:dyDescent="0.25">
      <c r="A161" s="6" t="s">
        <v>3</v>
      </c>
      <c r="B161" s="2" t="s">
        <v>5</v>
      </c>
      <c r="C161" s="2">
        <v>23.34</v>
      </c>
    </row>
    <row r="162" spans="1:3" x14ac:dyDescent="0.25">
      <c r="A162" s="6" t="s">
        <v>3</v>
      </c>
      <c r="B162" s="2" t="s">
        <v>5</v>
      </c>
      <c r="C162" s="2">
        <v>20.11</v>
      </c>
    </row>
    <row r="163" spans="1:3" x14ac:dyDescent="0.25">
      <c r="A163" s="6" t="s">
        <v>3</v>
      </c>
      <c r="B163" s="2" t="s">
        <v>5</v>
      </c>
      <c r="C163" s="2">
        <v>18.079999999999998</v>
      </c>
    </row>
    <row r="164" spans="1:3" x14ac:dyDescent="0.25">
      <c r="A164" s="6" t="s">
        <v>3</v>
      </c>
      <c r="B164" s="2" t="s">
        <v>5</v>
      </c>
      <c r="C164" s="2">
        <v>21.03</v>
      </c>
    </row>
    <row r="165" spans="1:3" x14ac:dyDescent="0.25">
      <c r="A165" s="6" t="s">
        <v>3</v>
      </c>
      <c r="B165" s="2" t="s">
        <v>5</v>
      </c>
      <c r="C165" s="2">
        <v>24.23</v>
      </c>
    </row>
    <row r="166" spans="1:3" x14ac:dyDescent="0.25">
      <c r="A166" s="6" t="s">
        <v>3</v>
      </c>
      <c r="B166" s="2" t="s">
        <v>5</v>
      </c>
      <c r="C166" s="2">
        <v>19.670000000000002</v>
      </c>
    </row>
    <row r="167" spans="1:3" x14ac:dyDescent="0.25">
      <c r="A167" s="6" t="s">
        <v>3</v>
      </c>
      <c r="B167" s="2" t="s">
        <v>5</v>
      </c>
      <c r="C167" s="2">
        <v>22.66</v>
      </c>
    </row>
    <row r="168" spans="1:3" x14ac:dyDescent="0.25">
      <c r="A168" s="6" t="s">
        <v>3</v>
      </c>
      <c r="B168" s="2" t="s">
        <v>5</v>
      </c>
      <c r="C168" s="2">
        <v>26.66</v>
      </c>
    </row>
    <row r="169" spans="1:3" x14ac:dyDescent="0.25">
      <c r="A169" s="6" t="s">
        <v>3</v>
      </c>
      <c r="B169" s="2" t="s">
        <v>5</v>
      </c>
      <c r="C169" s="2">
        <v>20.69</v>
      </c>
    </row>
    <row r="170" spans="1:3" x14ac:dyDescent="0.25">
      <c r="A170" s="6" t="s">
        <v>3</v>
      </c>
      <c r="B170" s="2" t="s">
        <v>5</v>
      </c>
      <c r="C170" s="2">
        <v>27.42</v>
      </c>
    </row>
    <row r="171" spans="1:3" x14ac:dyDescent="0.25">
      <c r="A171" s="6" t="s">
        <v>3</v>
      </c>
      <c r="B171" s="2" t="s">
        <v>5</v>
      </c>
      <c r="C171" s="2">
        <v>21.91</v>
      </c>
    </row>
    <row r="172" spans="1:3" x14ac:dyDescent="0.25">
      <c r="A172" s="6" t="s">
        <v>3</v>
      </c>
      <c r="B172" s="2" t="s">
        <v>5</v>
      </c>
      <c r="C172" s="2">
        <v>16.82</v>
      </c>
    </row>
    <row r="173" spans="1:3" x14ac:dyDescent="0.25">
      <c r="A173" s="6" t="s">
        <v>3</v>
      </c>
      <c r="B173" s="2" t="s">
        <v>5</v>
      </c>
      <c r="C173" s="2">
        <v>24.47</v>
      </c>
    </row>
    <row r="174" spans="1:3" x14ac:dyDescent="0.25">
      <c r="A174" s="6" t="s">
        <v>3</v>
      </c>
      <c r="B174" s="2" t="s">
        <v>5</v>
      </c>
      <c r="C174" s="2">
        <v>23.96</v>
      </c>
    </row>
    <row r="175" spans="1:3" x14ac:dyDescent="0.25">
      <c r="A175" s="6" t="s">
        <v>3</v>
      </c>
      <c r="B175" s="2" t="s">
        <v>5</v>
      </c>
      <c r="C175" s="2">
        <v>23.18</v>
      </c>
    </row>
    <row r="176" spans="1:3" x14ac:dyDescent="0.25">
      <c r="A176" s="6" t="s">
        <v>3</v>
      </c>
      <c r="B176" s="2" t="s">
        <v>5</v>
      </c>
      <c r="C176" s="2">
        <v>28.8</v>
      </c>
    </row>
    <row r="177" spans="1:3" x14ac:dyDescent="0.25">
      <c r="A177" s="6" t="s">
        <v>3</v>
      </c>
      <c r="B177" s="2" t="s">
        <v>4</v>
      </c>
      <c r="C177" s="2">
        <v>23.98</v>
      </c>
    </row>
    <row r="178" spans="1:3" x14ac:dyDescent="0.25">
      <c r="A178" s="6" t="s">
        <v>3</v>
      </c>
      <c r="B178" s="2" t="s">
        <v>4</v>
      </c>
      <c r="C178" s="2">
        <v>26.37</v>
      </c>
    </row>
    <row r="179" spans="1:3" x14ac:dyDescent="0.25">
      <c r="A179" s="6" t="s">
        <v>3</v>
      </c>
      <c r="B179" s="2" t="s">
        <v>4</v>
      </c>
      <c r="C179" s="2">
        <v>24.05</v>
      </c>
    </row>
    <row r="180" spans="1:3" x14ac:dyDescent="0.25">
      <c r="A180" s="6" t="s">
        <v>3</v>
      </c>
      <c r="B180" s="2" t="s">
        <v>4</v>
      </c>
      <c r="C180" s="2">
        <v>31.18</v>
      </c>
    </row>
    <row r="181" spans="1:3" x14ac:dyDescent="0.25">
      <c r="A181" s="6" t="s">
        <v>3</v>
      </c>
      <c r="B181" s="2" t="s">
        <v>4</v>
      </c>
      <c r="C181" s="2">
        <v>34.299999999999997</v>
      </c>
    </row>
    <row r="182" spans="1:3" x14ac:dyDescent="0.25">
      <c r="A182" s="6" t="s">
        <v>3</v>
      </c>
      <c r="B182" s="2" t="s">
        <v>4</v>
      </c>
      <c r="C182" s="2">
        <v>31.63</v>
      </c>
    </row>
    <row r="183" spans="1:3" x14ac:dyDescent="0.25">
      <c r="A183" s="6" t="s">
        <v>3</v>
      </c>
      <c r="B183" s="2" t="s">
        <v>4</v>
      </c>
      <c r="C183" s="2">
        <v>23.83</v>
      </c>
    </row>
    <row r="184" spans="1:3" x14ac:dyDescent="0.25">
      <c r="A184" s="6" t="s">
        <v>3</v>
      </c>
      <c r="B184" s="2" t="s">
        <v>4</v>
      </c>
      <c r="C184" s="2">
        <v>25.84</v>
      </c>
    </row>
    <row r="185" spans="1:3" x14ac:dyDescent="0.25">
      <c r="A185" s="6" t="s">
        <v>3</v>
      </c>
      <c r="B185" s="2" t="s">
        <v>4</v>
      </c>
      <c r="C185" s="2">
        <v>26.84</v>
      </c>
    </row>
    <row r="186" spans="1:3" x14ac:dyDescent="0.25">
      <c r="A186" s="6" t="s">
        <v>3</v>
      </c>
      <c r="B186" s="2" t="s">
        <v>4</v>
      </c>
      <c r="C186" s="2">
        <v>36.229999999999997</v>
      </c>
    </row>
    <row r="187" spans="1:3" x14ac:dyDescent="0.25">
      <c r="A187" s="6" t="s">
        <v>3</v>
      </c>
      <c r="B187" s="2" t="s">
        <v>4</v>
      </c>
      <c r="C187" s="2">
        <v>23.52</v>
      </c>
    </row>
    <row r="188" spans="1:3" x14ac:dyDescent="0.25">
      <c r="A188" s="6" t="s">
        <v>3</v>
      </c>
      <c r="B188" s="2" t="s">
        <v>4</v>
      </c>
      <c r="C188" s="2">
        <v>24.65</v>
      </c>
    </row>
    <row r="189" spans="1:3" x14ac:dyDescent="0.25">
      <c r="A189" s="6" t="s">
        <v>3</v>
      </c>
      <c r="B189" s="2" t="s">
        <v>4</v>
      </c>
      <c r="C189" s="2">
        <v>24.47</v>
      </c>
    </row>
    <row r="190" spans="1:3" x14ac:dyDescent="0.25">
      <c r="A190" s="6" t="s">
        <v>3</v>
      </c>
      <c r="B190" s="2" t="s">
        <v>4</v>
      </c>
      <c r="C190" s="2">
        <v>39.28</v>
      </c>
    </row>
    <row r="191" spans="1:3" x14ac:dyDescent="0.25">
      <c r="A191" s="6" t="s">
        <v>3</v>
      </c>
      <c r="B191" s="2" t="s">
        <v>4</v>
      </c>
      <c r="C191" s="2">
        <v>26.42</v>
      </c>
    </row>
    <row r="192" spans="1:3" x14ac:dyDescent="0.25">
      <c r="A192" s="6" t="s">
        <v>3</v>
      </c>
      <c r="B192" s="2" t="s">
        <v>4</v>
      </c>
      <c r="C192" s="2">
        <v>18.55</v>
      </c>
    </row>
    <row r="193" spans="1:3" x14ac:dyDescent="0.25">
      <c r="A193" s="6" t="s">
        <v>3</v>
      </c>
      <c r="B193" s="2" t="s">
        <v>4</v>
      </c>
      <c r="C193" s="2">
        <v>20.67</v>
      </c>
    </row>
    <row r="194" spans="1:3" x14ac:dyDescent="0.25">
      <c r="A194" s="6" t="s">
        <v>3</v>
      </c>
      <c r="B194" s="2" t="s">
        <v>4</v>
      </c>
      <c r="C194" s="2">
        <v>23.43</v>
      </c>
    </row>
    <row r="195" spans="1:3" x14ac:dyDescent="0.25">
      <c r="A195" s="6" t="s">
        <v>3</v>
      </c>
      <c r="B195" s="2" t="s">
        <v>4</v>
      </c>
      <c r="C195" s="2">
        <v>20.88</v>
      </c>
    </row>
    <row r="196" spans="1:3" x14ac:dyDescent="0.25">
      <c r="A196" s="6" t="s">
        <v>3</v>
      </c>
      <c r="B196" s="2" t="s">
        <v>4</v>
      </c>
      <c r="C196" s="2">
        <v>18.73</v>
      </c>
    </row>
    <row r="197" spans="1:3" x14ac:dyDescent="0.25">
      <c r="A197" s="6" t="s">
        <v>3</v>
      </c>
      <c r="B197" s="2" t="s">
        <v>4</v>
      </c>
      <c r="C197" s="2">
        <v>24.64</v>
      </c>
    </row>
    <row r="198" spans="1:3" x14ac:dyDescent="0.25">
      <c r="A198" s="6" t="s">
        <v>3</v>
      </c>
      <c r="B198" s="2" t="s">
        <v>4</v>
      </c>
      <c r="C198" s="2">
        <v>25.22</v>
      </c>
    </row>
    <row r="199" spans="1:3" x14ac:dyDescent="0.25">
      <c r="A199" s="6" t="s">
        <v>3</v>
      </c>
      <c r="B199" s="2" t="s">
        <v>4</v>
      </c>
      <c r="C199" s="2">
        <v>29.1</v>
      </c>
    </row>
    <row r="200" spans="1:3" x14ac:dyDescent="0.25">
      <c r="A200" s="6" t="s">
        <v>3</v>
      </c>
      <c r="B200" s="2" t="s">
        <v>4</v>
      </c>
      <c r="C200" s="2">
        <v>25.34</v>
      </c>
    </row>
    <row r="201" spans="1:3" x14ac:dyDescent="0.25">
      <c r="A201" s="6" t="s">
        <v>3</v>
      </c>
      <c r="B201" s="2" t="s">
        <v>4</v>
      </c>
      <c r="C201" s="2">
        <v>34.61</v>
      </c>
    </row>
    <row r="202" spans="1:3" x14ac:dyDescent="0.25">
      <c r="A202" s="6" t="s">
        <v>3</v>
      </c>
      <c r="B202" s="2" t="s">
        <v>5</v>
      </c>
      <c r="C202" s="2">
        <v>26.37</v>
      </c>
    </row>
    <row r="203" spans="1:3" x14ac:dyDescent="0.25">
      <c r="A203" s="6" t="s">
        <v>3</v>
      </c>
      <c r="B203" s="2" t="s">
        <v>5</v>
      </c>
      <c r="C203" s="2">
        <v>23.61</v>
      </c>
    </row>
    <row r="204" spans="1:3" x14ac:dyDescent="0.25">
      <c r="A204" s="6" t="s">
        <v>3</v>
      </c>
      <c r="B204" s="2" t="s">
        <v>5</v>
      </c>
      <c r="C204" s="2">
        <v>26.07</v>
      </c>
    </row>
    <row r="205" spans="1:3" x14ac:dyDescent="0.25">
      <c r="A205" s="6" t="s">
        <v>3</v>
      </c>
      <c r="B205" s="2" t="s">
        <v>5</v>
      </c>
      <c r="C205" s="2">
        <v>27.75</v>
      </c>
    </row>
    <row r="206" spans="1:3" x14ac:dyDescent="0.25">
      <c r="A206" s="6" t="s">
        <v>3</v>
      </c>
      <c r="B206" s="2" t="s">
        <v>5</v>
      </c>
      <c r="C206" s="2">
        <v>23.7</v>
      </c>
    </row>
    <row r="207" spans="1:3" x14ac:dyDescent="0.25">
      <c r="A207" s="6" t="s">
        <v>3</v>
      </c>
      <c r="B207" s="2" t="s">
        <v>5</v>
      </c>
      <c r="C207" s="2">
        <v>23.73</v>
      </c>
    </row>
    <row r="208" spans="1:3" x14ac:dyDescent="0.25">
      <c r="A208" s="6" t="s">
        <v>3</v>
      </c>
      <c r="B208" s="2" t="s">
        <v>5</v>
      </c>
      <c r="C208" s="2">
        <v>24.49</v>
      </c>
    </row>
    <row r="209" spans="1:3" x14ac:dyDescent="0.25">
      <c r="A209" s="6" t="s">
        <v>3</v>
      </c>
      <c r="B209" s="2" t="s">
        <v>5</v>
      </c>
      <c r="C209" s="2">
        <v>22.87</v>
      </c>
    </row>
    <row r="210" spans="1:3" x14ac:dyDescent="0.25">
      <c r="A210" s="6" t="s">
        <v>3</v>
      </c>
      <c r="B210" s="2" t="s">
        <v>5</v>
      </c>
      <c r="C210" s="2">
        <v>29.23</v>
      </c>
    </row>
    <row r="211" spans="1:3" x14ac:dyDescent="0.25">
      <c r="A211" s="6" t="s">
        <v>3</v>
      </c>
      <c r="B211" s="2" t="s">
        <v>5</v>
      </c>
      <c r="C211" s="2">
        <v>21.46</v>
      </c>
    </row>
    <row r="212" spans="1:3" x14ac:dyDescent="0.25">
      <c r="A212" s="6" t="s">
        <v>3</v>
      </c>
      <c r="B212" s="2" t="s">
        <v>5</v>
      </c>
      <c r="C212" s="2">
        <v>22.12</v>
      </c>
    </row>
    <row r="213" spans="1:3" x14ac:dyDescent="0.25">
      <c r="A213" s="6" t="s">
        <v>3</v>
      </c>
      <c r="B213" s="2" t="s">
        <v>5</v>
      </c>
      <c r="C213" s="2">
        <v>33.47</v>
      </c>
    </row>
    <row r="214" spans="1:3" x14ac:dyDescent="0.25">
      <c r="A214" s="6" t="s">
        <v>3</v>
      </c>
      <c r="B214" s="2" t="s">
        <v>5</v>
      </c>
      <c r="C214" s="2">
        <v>24.96</v>
      </c>
    </row>
    <row r="215" spans="1:3" x14ac:dyDescent="0.25">
      <c r="A215" s="6" t="s">
        <v>3</v>
      </c>
      <c r="B215" s="2" t="s">
        <v>5</v>
      </c>
      <c r="C215" s="2">
        <v>26.15</v>
      </c>
    </row>
    <row r="216" spans="1:3" x14ac:dyDescent="0.25">
      <c r="A216" s="6" t="s">
        <v>3</v>
      </c>
      <c r="B216" s="2" t="s">
        <v>5</v>
      </c>
      <c r="C216" s="2">
        <v>24.89</v>
      </c>
    </row>
    <row r="217" spans="1:3" x14ac:dyDescent="0.25">
      <c r="A217" s="6" t="s">
        <v>3</v>
      </c>
      <c r="B217" s="2" t="s">
        <v>5</v>
      </c>
      <c r="C217" s="2">
        <v>19.41</v>
      </c>
    </row>
    <row r="218" spans="1:3" x14ac:dyDescent="0.25">
      <c r="A218" s="6" t="s">
        <v>3</v>
      </c>
      <c r="B218" s="2" t="s">
        <v>5</v>
      </c>
      <c r="C218" s="2">
        <v>26.36</v>
      </c>
    </row>
    <row r="219" spans="1:3" x14ac:dyDescent="0.25">
      <c r="A219" s="6" t="s">
        <v>3</v>
      </c>
      <c r="B219" s="2" t="s">
        <v>5</v>
      </c>
      <c r="C219" s="2">
        <v>26.47</v>
      </c>
    </row>
    <row r="220" spans="1:3" x14ac:dyDescent="0.25">
      <c r="A220" s="6" t="s">
        <v>3</v>
      </c>
      <c r="B220" s="2" t="s">
        <v>5</v>
      </c>
      <c r="C220" s="2">
        <v>23.19</v>
      </c>
    </row>
    <row r="221" spans="1:3" x14ac:dyDescent="0.25">
      <c r="A221" s="6" t="s">
        <v>3</v>
      </c>
      <c r="B221" s="2" t="s">
        <v>5</v>
      </c>
      <c r="C221" s="2">
        <v>22.32</v>
      </c>
    </row>
    <row r="222" spans="1:3" x14ac:dyDescent="0.25">
      <c r="A222" s="6" t="s">
        <v>3</v>
      </c>
      <c r="B222" s="2" t="s">
        <v>5</v>
      </c>
      <c r="C222" s="2">
        <v>20.03</v>
      </c>
    </row>
    <row r="223" spans="1:3" x14ac:dyDescent="0.25">
      <c r="A223" s="6" t="s">
        <v>3</v>
      </c>
      <c r="B223" s="2" t="s">
        <v>5</v>
      </c>
      <c r="C223" s="2">
        <v>23.51</v>
      </c>
    </row>
    <row r="224" spans="1:3" x14ac:dyDescent="0.25">
      <c r="A224" s="6" t="s">
        <v>3</v>
      </c>
      <c r="B224" s="2" t="s">
        <v>5</v>
      </c>
      <c r="C224" s="2">
        <v>21.35</v>
      </c>
    </row>
    <row r="225" spans="1:3" x14ac:dyDescent="0.25">
      <c r="A225" s="6" t="s">
        <v>3</v>
      </c>
      <c r="B225" s="2" t="s">
        <v>5</v>
      </c>
      <c r="C225" s="2">
        <v>21.58</v>
      </c>
    </row>
    <row r="226" spans="1:3" x14ac:dyDescent="0.25">
      <c r="A226" s="6" t="s">
        <v>3</v>
      </c>
      <c r="B226" s="2" t="s">
        <v>5</v>
      </c>
      <c r="C226" s="2">
        <v>22.27</v>
      </c>
    </row>
    <row r="227" spans="1:3" x14ac:dyDescent="0.25">
      <c r="A227" s="6" t="s">
        <v>3</v>
      </c>
      <c r="B227" s="2" t="s">
        <v>4</v>
      </c>
      <c r="C227" s="2">
        <v>21.79</v>
      </c>
    </row>
    <row r="228" spans="1:3" x14ac:dyDescent="0.25">
      <c r="A228" s="6" t="s">
        <v>3</v>
      </c>
      <c r="B228" s="2" t="s">
        <v>4</v>
      </c>
      <c r="C228" s="2">
        <v>18.789000000000001</v>
      </c>
    </row>
    <row r="229" spans="1:3" x14ac:dyDescent="0.25">
      <c r="A229" s="6" t="s">
        <v>3</v>
      </c>
      <c r="B229" s="2" t="s">
        <v>4</v>
      </c>
      <c r="C229" s="2">
        <v>20.29</v>
      </c>
    </row>
    <row r="230" spans="1:3" x14ac:dyDescent="0.25">
      <c r="A230" s="6" t="s">
        <v>3</v>
      </c>
      <c r="B230" s="2" t="s">
        <v>4</v>
      </c>
      <c r="C230" s="2">
        <v>26.44</v>
      </c>
    </row>
    <row r="231" spans="1:3" x14ac:dyDescent="0.25">
      <c r="A231" s="6" t="s">
        <v>3</v>
      </c>
      <c r="B231" s="2" t="s">
        <v>4</v>
      </c>
      <c r="C231" s="2">
        <v>25.88</v>
      </c>
    </row>
    <row r="232" spans="1:3" x14ac:dyDescent="0.25">
      <c r="A232" s="6" t="s">
        <v>3</v>
      </c>
      <c r="B232" s="2" t="s">
        <v>4</v>
      </c>
      <c r="C232" s="2">
        <v>23.48</v>
      </c>
    </row>
    <row r="233" spans="1:3" x14ac:dyDescent="0.25">
      <c r="A233" s="6" t="s">
        <v>3</v>
      </c>
      <c r="B233" s="2" t="s">
        <v>4</v>
      </c>
      <c r="C233" s="2">
        <v>22.98</v>
      </c>
    </row>
    <row r="234" spans="1:3" x14ac:dyDescent="0.25">
      <c r="A234" s="6" t="s">
        <v>3</v>
      </c>
      <c r="B234" s="2" t="s">
        <v>4</v>
      </c>
      <c r="C234" s="2">
        <v>24.04</v>
      </c>
    </row>
    <row r="235" spans="1:3" x14ac:dyDescent="0.25">
      <c r="A235" s="6" t="s">
        <v>3</v>
      </c>
      <c r="B235" s="2" t="s">
        <v>4</v>
      </c>
      <c r="C235" s="2">
        <v>32.96</v>
      </c>
    </row>
    <row r="236" spans="1:3" x14ac:dyDescent="0.25">
      <c r="A236" s="6" t="s">
        <v>3</v>
      </c>
      <c r="B236" s="2" t="s">
        <v>4</v>
      </c>
      <c r="C236" s="2">
        <v>23.09</v>
      </c>
    </row>
    <row r="237" spans="1:3" x14ac:dyDescent="0.25">
      <c r="A237" s="6" t="s">
        <v>3</v>
      </c>
      <c r="B237" s="2" t="s">
        <v>4</v>
      </c>
      <c r="C237" s="2">
        <v>24.29</v>
      </c>
    </row>
    <row r="238" spans="1:3" x14ac:dyDescent="0.25">
      <c r="A238" s="6" t="s">
        <v>3</v>
      </c>
      <c r="B238" s="2" t="s">
        <v>4</v>
      </c>
      <c r="C238" s="2">
        <v>28.72</v>
      </c>
    </row>
    <row r="239" spans="1:3" x14ac:dyDescent="0.25">
      <c r="A239" s="6" t="s">
        <v>3</v>
      </c>
      <c r="B239" s="2" t="s">
        <v>4</v>
      </c>
      <c r="C239" s="2">
        <v>29.93</v>
      </c>
    </row>
    <row r="240" spans="1:3" x14ac:dyDescent="0.25">
      <c r="A240" s="6" t="s">
        <v>3</v>
      </c>
      <c r="B240" s="2" t="s">
        <v>4</v>
      </c>
      <c r="C240" s="2">
        <v>26.5</v>
      </c>
    </row>
    <row r="241" spans="1:3" x14ac:dyDescent="0.25">
      <c r="A241" s="6" t="s">
        <v>3</v>
      </c>
      <c r="B241" s="2" t="s">
        <v>4</v>
      </c>
      <c r="C241" s="2">
        <v>23.26</v>
      </c>
    </row>
    <row r="242" spans="1:3" x14ac:dyDescent="0.25">
      <c r="A242" s="6" t="s">
        <v>3</v>
      </c>
      <c r="B242" s="2" t="s">
        <v>4</v>
      </c>
      <c r="C242" s="2">
        <v>19.21</v>
      </c>
    </row>
    <row r="243" spans="1:3" x14ac:dyDescent="0.25">
      <c r="A243" s="6" t="s">
        <v>3</v>
      </c>
      <c r="B243" s="2" t="s">
        <v>4</v>
      </c>
      <c r="C243" s="2">
        <v>21.15</v>
      </c>
    </row>
    <row r="244" spans="1:3" x14ac:dyDescent="0.25">
      <c r="A244" s="6" t="s">
        <v>3</v>
      </c>
      <c r="B244" s="2" t="s">
        <v>4</v>
      </c>
      <c r="C244" s="2">
        <v>20.23</v>
      </c>
    </row>
    <row r="245" spans="1:3" x14ac:dyDescent="0.25">
      <c r="A245" s="6" t="s">
        <v>3</v>
      </c>
      <c r="B245" s="2" t="s">
        <v>4</v>
      </c>
      <c r="C245" s="2">
        <v>18.239999999999998</v>
      </c>
    </row>
    <row r="246" spans="1:3" x14ac:dyDescent="0.25">
      <c r="A246" s="6" t="s">
        <v>3</v>
      </c>
      <c r="B246" s="2" t="s">
        <v>4</v>
      </c>
      <c r="C246" s="2">
        <v>15.97</v>
      </c>
    </row>
    <row r="247" spans="1:3" x14ac:dyDescent="0.25">
      <c r="A247" s="6" t="s">
        <v>3</v>
      </c>
      <c r="B247" s="2" t="s">
        <v>4</v>
      </c>
      <c r="C247" s="2">
        <v>30.81</v>
      </c>
    </row>
    <row r="248" spans="1:3" x14ac:dyDescent="0.25">
      <c r="A248" s="6" t="s">
        <v>3</v>
      </c>
      <c r="B248" s="2" t="s">
        <v>4</v>
      </c>
      <c r="C248" s="2">
        <v>25.38</v>
      </c>
    </row>
    <row r="249" spans="1:3" x14ac:dyDescent="0.25">
      <c r="A249" s="6" t="s">
        <v>3</v>
      </c>
      <c r="B249" s="2" t="s">
        <v>4</v>
      </c>
      <c r="C249" s="2">
        <v>30.34</v>
      </c>
    </row>
    <row r="250" spans="1:3" x14ac:dyDescent="0.25">
      <c r="A250" s="6" t="s">
        <v>3</v>
      </c>
      <c r="B250" s="2" t="s">
        <v>4</v>
      </c>
      <c r="C250" s="2">
        <v>31.53</v>
      </c>
    </row>
    <row r="251" spans="1:3" x14ac:dyDescent="0.25">
      <c r="A251" s="6" t="s">
        <v>3</v>
      </c>
      <c r="B251" s="2" t="s">
        <v>4</v>
      </c>
      <c r="C251" s="2">
        <v>22.19</v>
      </c>
    </row>
    <row r="252" spans="1:3" x14ac:dyDescent="0.25">
      <c r="A252" s="6" t="s">
        <v>3</v>
      </c>
      <c r="B252" s="2" t="s">
        <v>5</v>
      </c>
      <c r="C252" s="2">
        <v>23.09</v>
      </c>
    </row>
    <row r="253" spans="1:3" x14ac:dyDescent="0.25">
      <c r="A253" s="6" t="s">
        <v>3</v>
      </c>
      <c r="B253" s="2" t="s">
        <v>5</v>
      </c>
      <c r="C253" s="2">
        <v>23.88</v>
      </c>
    </row>
    <row r="254" spans="1:3" x14ac:dyDescent="0.25">
      <c r="A254" s="6" t="s">
        <v>3</v>
      </c>
      <c r="B254" s="2" t="s">
        <v>5</v>
      </c>
      <c r="C254" s="2">
        <v>24.04</v>
      </c>
    </row>
    <row r="255" spans="1:3" x14ac:dyDescent="0.25">
      <c r="A255" s="6" t="s">
        <v>3</v>
      </c>
      <c r="B255" s="2" t="s">
        <v>5</v>
      </c>
      <c r="C255" s="2">
        <v>27.15</v>
      </c>
    </row>
    <row r="256" spans="1:3" x14ac:dyDescent="0.25">
      <c r="A256" s="6" t="s">
        <v>3</v>
      </c>
      <c r="B256" s="2" t="s">
        <v>5</v>
      </c>
      <c r="C256" s="2">
        <v>18.8</v>
      </c>
    </row>
    <row r="257" spans="1:3" x14ac:dyDescent="0.25">
      <c r="A257" s="6" t="s">
        <v>3</v>
      </c>
      <c r="B257" s="2" t="s">
        <v>5</v>
      </c>
      <c r="C257" s="2">
        <v>28.07</v>
      </c>
    </row>
    <row r="258" spans="1:3" x14ac:dyDescent="0.25">
      <c r="A258" s="6" t="s">
        <v>3</v>
      </c>
      <c r="B258" s="2" t="s">
        <v>5</v>
      </c>
      <c r="C258" s="2">
        <v>24.46</v>
      </c>
    </row>
    <row r="259" spans="1:3" x14ac:dyDescent="0.25">
      <c r="A259" s="6" t="s">
        <v>3</v>
      </c>
      <c r="B259" s="2" t="s">
        <v>5</v>
      </c>
      <c r="C259" s="2">
        <v>25.42</v>
      </c>
    </row>
    <row r="260" spans="1:3" x14ac:dyDescent="0.25">
      <c r="A260" s="6" t="s">
        <v>3</v>
      </c>
      <c r="B260" s="2" t="s">
        <v>5</v>
      </c>
      <c r="C260" s="2">
        <v>20.28</v>
      </c>
    </row>
    <row r="261" spans="1:3" x14ac:dyDescent="0.25">
      <c r="A261" s="6" t="s">
        <v>3</v>
      </c>
      <c r="B261" s="2" t="s">
        <v>5</v>
      </c>
      <c r="C261" s="2">
        <v>24.06</v>
      </c>
    </row>
    <row r="262" spans="1:3" x14ac:dyDescent="0.25">
      <c r="A262" s="6" t="s">
        <v>3</v>
      </c>
      <c r="B262" s="2" t="s">
        <v>5</v>
      </c>
      <c r="C262" s="2">
        <v>15.51</v>
      </c>
    </row>
    <row r="263" spans="1:3" x14ac:dyDescent="0.25">
      <c r="A263" s="6" t="s">
        <v>3</v>
      </c>
      <c r="B263" s="2" t="s">
        <v>5</v>
      </c>
      <c r="C263" s="2">
        <v>22.51</v>
      </c>
    </row>
    <row r="264" spans="1:3" x14ac:dyDescent="0.25">
      <c r="A264" s="6" t="s">
        <v>3</v>
      </c>
      <c r="B264" s="2" t="s">
        <v>5</v>
      </c>
      <c r="C264" s="2">
        <v>15.94</v>
      </c>
    </row>
    <row r="265" spans="1:3" x14ac:dyDescent="0.25">
      <c r="A265" s="6" t="s">
        <v>3</v>
      </c>
      <c r="B265" s="2" t="s">
        <v>5</v>
      </c>
      <c r="C265" s="2">
        <v>19.899999999999999</v>
      </c>
    </row>
    <row r="266" spans="1:3" x14ac:dyDescent="0.25">
      <c r="A266" s="6" t="s">
        <v>3</v>
      </c>
      <c r="B266" s="2" t="s">
        <v>5</v>
      </c>
      <c r="C266" s="2">
        <v>19.440000000000001</v>
      </c>
    </row>
    <row r="267" spans="1:3" x14ac:dyDescent="0.25">
      <c r="A267" s="6" t="s">
        <v>3</v>
      </c>
      <c r="B267" s="2" t="s">
        <v>5</v>
      </c>
      <c r="C267" s="2">
        <v>22.18</v>
      </c>
    </row>
    <row r="268" spans="1:3" x14ac:dyDescent="0.25">
      <c r="A268" s="6" t="s">
        <v>3</v>
      </c>
      <c r="B268" s="2" t="s">
        <v>5</v>
      </c>
      <c r="C268" s="2">
        <v>25.97</v>
      </c>
    </row>
    <row r="269" spans="1:3" x14ac:dyDescent="0.25">
      <c r="A269" s="6" t="s">
        <v>3</v>
      </c>
      <c r="B269" s="2" t="s">
        <v>5</v>
      </c>
      <c r="C269" s="2">
        <v>25.96</v>
      </c>
    </row>
    <row r="270" spans="1:3" x14ac:dyDescent="0.25">
      <c r="A270" s="6" t="s">
        <v>3</v>
      </c>
      <c r="B270" s="2" t="s">
        <v>5</v>
      </c>
      <c r="C270" s="2">
        <v>23.12</v>
      </c>
    </row>
    <row r="271" spans="1:3" x14ac:dyDescent="0.25">
      <c r="A271" s="6" t="s">
        <v>3</v>
      </c>
      <c r="B271" s="2" t="s">
        <v>5</v>
      </c>
      <c r="C271" s="2">
        <v>20.98</v>
      </c>
    </row>
    <row r="272" spans="1:3" x14ac:dyDescent="0.25">
      <c r="A272" s="6" t="s">
        <v>3</v>
      </c>
      <c r="B272" s="2" t="s">
        <v>5</v>
      </c>
      <c r="C272" s="2">
        <v>24.78</v>
      </c>
    </row>
    <row r="273" spans="1:3" x14ac:dyDescent="0.25">
      <c r="A273" s="6" t="s">
        <v>3</v>
      </c>
      <c r="B273" s="2" t="s">
        <v>5</v>
      </c>
      <c r="C273" s="2">
        <v>22.56</v>
      </c>
    </row>
    <row r="274" spans="1:3" x14ac:dyDescent="0.25">
      <c r="A274" s="6" t="s">
        <v>3</v>
      </c>
      <c r="B274" s="2" t="s">
        <v>5</v>
      </c>
      <c r="C274" s="2">
        <v>20.36</v>
      </c>
    </row>
    <row r="275" spans="1:3" x14ac:dyDescent="0.25">
      <c r="A275" s="6" t="s">
        <v>3</v>
      </c>
      <c r="B275" s="2" t="s">
        <v>5</v>
      </c>
      <c r="C275" s="2">
        <v>16.05</v>
      </c>
    </row>
    <row r="276" spans="1:3" x14ac:dyDescent="0.25">
      <c r="A276" s="6" t="s">
        <v>3</v>
      </c>
      <c r="B276" s="2" t="s">
        <v>5</v>
      </c>
      <c r="C276" s="2">
        <v>17.95</v>
      </c>
    </row>
    <row r="277" spans="1:3" x14ac:dyDescent="0.25">
      <c r="A277" s="6" t="s">
        <v>3</v>
      </c>
      <c r="B277" s="2" t="s">
        <v>4</v>
      </c>
      <c r="C277" s="2">
        <v>37.520000000000003</v>
      </c>
    </row>
    <row r="278" spans="1:3" x14ac:dyDescent="0.25">
      <c r="A278" s="6" t="s">
        <v>3</v>
      </c>
      <c r="B278" s="2" t="s">
        <v>4</v>
      </c>
      <c r="C278" s="2">
        <v>28.88</v>
      </c>
    </row>
    <row r="279" spans="1:3" x14ac:dyDescent="0.25">
      <c r="A279" s="6" t="s">
        <v>3</v>
      </c>
      <c r="B279" s="2" t="s">
        <v>4</v>
      </c>
      <c r="C279" s="2">
        <v>22.62</v>
      </c>
    </row>
    <row r="280" spans="1:3" x14ac:dyDescent="0.25">
      <c r="A280" s="6" t="s">
        <v>3</v>
      </c>
      <c r="B280" s="2" t="s">
        <v>4</v>
      </c>
      <c r="C280" s="2">
        <v>22.57</v>
      </c>
    </row>
    <row r="281" spans="1:3" x14ac:dyDescent="0.25">
      <c r="A281" s="6" t="s">
        <v>3</v>
      </c>
      <c r="B281" s="2" t="s">
        <v>4</v>
      </c>
      <c r="C281" s="2">
        <v>28.72</v>
      </c>
    </row>
    <row r="282" spans="1:3" x14ac:dyDescent="0.25">
      <c r="A282" s="6" t="s">
        <v>3</v>
      </c>
      <c r="B282" s="2" t="s">
        <v>4</v>
      </c>
      <c r="C282" s="2">
        <v>25.11</v>
      </c>
    </row>
    <row r="283" spans="1:3" x14ac:dyDescent="0.25">
      <c r="A283" s="6" t="s">
        <v>3</v>
      </c>
      <c r="B283" s="2" t="s">
        <v>4</v>
      </c>
      <c r="C283" s="2">
        <v>25.22</v>
      </c>
    </row>
    <row r="284" spans="1:3" x14ac:dyDescent="0.25">
      <c r="A284" s="6" t="s">
        <v>3</v>
      </c>
      <c r="B284" s="2" t="s">
        <v>4</v>
      </c>
      <c r="C284" s="2">
        <v>25.41</v>
      </c>
    </row>
    <row r="285" spans="1:3" x14ac:dyDescent="0.25">
      <c r="A285" s="6" t="s">
        <v>3</v>
      </c>
      <c r="B285" s="2" t="s">
        <v>4</v>
      </c>
      <c r="C285" s="2">
        <v>27.22</v>
      </c>
    </row>
    <row r="286" spans="1:3" x14ac:dyDescent="0.25">
      <c r="A286" s="6" t="s">
        <v>3</v>
      </c>
      <c r="B286" s="2" t="s">
        <v>4</v>
      </c>
      <c r="C286" s="2">
        <v>23.44</v>
      </c>
    </row>
    <row r="287" spans="1:3" x14ac:dyDescent="0.25">
      <c r="A287" s="6" t="s">
        <v>3</v>
      </c>
      <c r="B287" s="2" t="s">
        <v>4</v>
      </c>
      <c r="C287" s="2">
        <v>27.79</v>
      </c>
    </row>
    <row r="288" spans="1:3" x14ac:dyDescent="0.25">
      <c r="A288" s="6" t="s">
        <v>3</v>
      </c>
      <c r="B288" s="2" t="s">
        <v>4</v>
      </c>
      <c r="C288" s="2">
        <v>31.1</v>
      </c>
    </row>
    <row r="289" spans="1:3" x14ac:dyDescent="0.25">
      <c r="A289" s="6" t="s">
        <v>3</v>
      </c>
      <c r="B289" s="2" t="s">
        <v>4</v>
      </c>
      <c r="C289" s="2">
        <v>25.71</v>
      </c>
    </row>
    <row r="290" spans="1:3" x14ac:dyDescent="0.25">
      <c r="A290" s="6" t="s">
        <v>3</v>
      </c>
      <c r="B290" s="2" t="s">
        <v>4</v>
      </c>
      <c r="C290" s="2">
        <v>25.99</v>
      </c>
    </row>
    <row r="291" spans="1:3" x14ac:dyDescent="0.25">
      <c r="A291" s="6" t="s">
        <v>3</v>
      </c>
      <c r="B291" s="2" t="s">
        <v>4</v>
      </c>
      <c r="C291" s="2">
        <v>28.55</v>
      </c>
    </row>
    <row r="292" spans="1:3" x14ac:dyDescent="0.25">
      <c r="A292" s="6" t="s">
        <v>3</v>
      </c>
      <c r="B292" s="2" t="s">
        <v>4</v>
      </c>
      <c r="C292" s="2">
        <v>24.97</v>
      </c>
    </row>
    <row r="293" spans="1:3" x14ac:dyDescent="0.25">
      <c r="A293" s="6" t="s">
        <v>3</v>
      </c>
      <c r="B293" s="2" t="s">
        <v>4</v>
      </c>
      <c r="C293" s="2">
        <v>39.729999999999997</v>
      </c>
    </row>
    <row r="294" spans="1:3" x14ac:dyDescent="0.25">
      <c r="A294" s="6" t="s">
        <v>3</v>
      </c>
      <c r="B294" s="2" t="s">
        <v>4</v>
      </c>
      <c r="C294" s="2">
        <v>27.23</v>
      </c>
    </row>
    <row r="295" spans="1:3" x14ac:dyDescent="0.25">
      <c r="A295" s="6" t="s">
        <v>3</v>
      </c>
      <c r="B295" s="2" t="s">
        <v>4</v>
      </c>
      <c r="C295" s="2">
        <v>27.97</v>
      </c>
    </row>
    <row r="296" spans="1:3" x14ac:dyDescent="0.25">
      <c r="A296" s="6" t="s">
        <v>3</v>
      </c>
      <c r="B296" s="2" t="s">
        <v>4</v>
      </c>
      <c r="C296" s="2">
        <v>25.23</v>
      </c>
    </row>
    <row r="297" spans="1:3" x14ac:dyDescent="0.25">
      <c r="A297" s="6" t="s">
        <v>3</v>
      </c>
      <c r="B297" s="2" t="s">
        <v>4</v>
      </c>
      <c r="C297" s="2">
        <v>21.8</v>
      </c>
    </row>
    <row r="298" spans="1:3" x14ac:dyDescent="0.25">
      <c r="A298" s="6" t="s">
        <v>3</v>
      </c>
      <c r="B298" s="2" t="s">
        <v>4</v>
      </c>
      <c r="C298" s="2">
        <v>25.62</v>
      </c>
    </row>
    <row r="299" spans="1:3" x14ac:dyDescent="0.25">
      <c r="A299" s="6" t="s">
        <v>3</v>
      </c>
      <c r="B299" s="2" t="s">
        <v>4</v>
      </c>
      <c r="C299" s="2">
        <v>24.15</v>
      </c>
    </row>
    <row r="300" spans="1:3" x14ac:dyDescent="0.25">
      <c r="A300" s="6" t="s">
        <v>3</v>
      </c>
      <c r="B300" s="2" t="s">
        <v>4</v>
      </c>
      <c r="C300" s="2">
        <v>50.49</v>
      </c>
    </row>
    <row r="301" spans="1:3" x14ac:dyDescent="0.25">
      <c r="A301" s="6" t="s">
        <v>3</v>
      </c>
      <c r="B301" s="2" t="s">
        <v>4</v>
      </c>
      <c r="C301" s="2">
        <v>30.12</v>
      </c>
    </row>
    <row r="302" spans="1:3" x14ac:dyDescent="0.25">
      <c r="A302" s="6" t="s">
        <v>3</v>
      </c>
      <c r="B302" s="2" t="s">
        <v>5</v>
      </c>
      <c r="C302" s="2">
        <v>22.71</v>
      </c>
    </row>
    <row r="303" spans="1:3" x14ac:dyDescent="0.25">
      <c r="A303" s="6" t="s">
        <v>3</v>
      </c>
      <c r="B303" s="2" t="s">
        <v>5</v>
      </c>
      <c r="C303" s="2">
        <v>28.22</v>
      </c>
    </row>
    <row r="304" spans="1:3" x14ac:dyDescent="0.25">
      <c r="A304" s="6" t="s">
        <v>3</v>
      </c>
      <c r="B304" s="2" t="s">
        <v>5</v>
      </c>
      <c r="C304" s="2">
        <v>21.5</v>
      </c>
    </row>
    <row r="305" spans="1:3" x14ac:dyDescent="0.25">
      <c r="A305" s="6" t="s">
        <v>3</v>
      </c>
      <c r="B305" s="2" t="s">
        <v>5</v>
      </c>
      <c r="C305" s="2">
        <v>20.3</v>
      </c>
    </row>
    <row r="306" spans="1:3" x14ac:dyDescent="0.25">
      <c r="A306" s="6" t="s">
        <v>3</v>
      </c>
      <c r="B306" s="2" t="s">
        <v>5</v>
      </c>
      <c r="C306" s="2">
        <v>19.96</v>
      </c>
    </row>
    <row r="307" spans="1:3" x14ac:dyDescent="0.25">
      <c r="A307" s="6" t="s">
        <v>3</v>
      </c>
      <c r="B307" s="2" t="s">
        <v>5</v>
      </c>
      <c r="C307" s="2">
        <v>19.07</v>
      </c>
    </row>
    <row r="308" spans="1:3" x14ac:dyDescent="0.25">
      <c r="A308" s="6" t="s">
        <v>3</v>
      </c>
      <c r="B308" s="2" t="s">
        <v>5</v>
      </c>
      <c r="C308" s="2">
        <v>22.35</v>
      </c>
    </row>
    <row r="309" spans="1:3" x14ac:dyDescent="0.25">
      <c r="A309" s="6" t="s">
        <v>3</v>
      </c>
      <c r="B309" s="2" t="s">
        <v>5</v>
      </c>
      <c r="C309" s="2">
        <v>20.54</v>
      </c>
    </row>
    <row r="310" spans="1:3" x14ac:dyDescent="0.25">
      <c r="A310" s="6" t="s">
        <v>3</v>
      </c>
      <c r="B310" s="2" t="s">
        <v>5</v>
      </c>
      <c r="C310" s="2">
        <v>30.45</v>
      </c>
    </row>
    <row r="311" spans="1:3" x14ac:dyDescent="0.25">
      <c r="A311" s="6" t="s">
        <v>3</v>
      </c>
      <c r="B311" s="2" t="s">
        <v>5</v>
      </c>
      <c r="C311" s="2">
        <v>23.54</v>
      </c>
    </row>
    <row r="312" spans="1:3" x14ac:dyDescent="0.25">
      <c r="A312" s="6" t="s">
        <v>3</v>
      </c>
      <c r="B312" s="2" t="s">
        <v>5</v>
      </c>
      <c r="C312" s="2">
        <v>20.61</v>
      </c>
    </row>
    <row r="313" spans="1:3" x14ac:dyDescent="0.25">
      <c r="A313" s="6" t="s">
        <v>3</v>
      </c>
      <c r="B313" s="2" t="s">
        <v>5</v>
      </c>
      <c r="C313" s="2">
        <v>20.18</v>
      </c>
    </row>
    <row r="314" spans="1:3" x14ac:dyDescent="0.25">
      <c r="A314" s="6" t="s">
        <v>3</v>
      </c>
      <c r="B314" s="2" t="s">
        <v>5</v>
      </c>
      <c r="C314" s="2">
        <v>20.59</v>
      </c>
    </row>
    <row r="315" spans="1:3" x14ac:dyDescent="0.25">
      <c r="A315" s="6" t="s">
        <v>3</v>
      </c>
      <c r="B315" s="2" t="s">
        <v>5</v>
      </c>
      <c r="C315" s="2">
        <v>23.32</v>
      </c>
    </row>
    <row r="316" spans="1:3" x14ac:dyDescent="0.25">
      <c r="A316" s="6" t="s">
        <v>3</v>
      </c>
      <c r="B316" s="2" t="s">
        <v>5</v>
      </c>
      <c r="C316" s="2">
        <v>26.35</v>
      </c>
    </row>
    <row r="317" spans="1:3" x14ac:dyDescent="0.25">
      <c r="A317" s="6" t="s">
        <v>3</v>
      </c>
      <c r="B317" s="2" t="s">
        <v>5</v>
      </c>
      <c r="C317" s="2">
        <v>22.91</v>
      </c>
    </row>
    <row r="318" spans="1:3" x14ac:dyDescent="0.25">
      <c r="A318" s="6" t="s">
        <v>3</v>
      </c>
      <c r="B318" s="2" t="s">
        <v>5</v>
      </c>
      <c r="C318" s="2">
        <v>25.1</v>
      </c>
    </row>
    <row r="319" spans="1:3" x14ac:dyDescent="0.25">
      <c r="A319" s="6" t="s">
        <v>3</v>
      </c>
      <c r="B319" s="2" t="s">
        <v>5</v>
      </c>
      <c r="C319" s="2">
        <v>28.46</v>
      </c>
    </row>
    <row r="320" spans="1:3" x14ac:dyDescent="0.25">
      <c r="A320" s="6" t="s">
        <v>3</v>
      </c>
      <c r="B320" s="2" t="s">
        <v>5</v>
      </c>
      <c r="C320" s="2">
        <v>21.31</v>
      </c>
    </row>
    <row r="321" spans="1:3" x14ac:dyDescent="0.25">
      <c r="A321" s="6" t="s">
        <v>3</v>
      </c>
      <c r="B321" s="2" t="s">
        <v>5</v>
      </c>
      <c r="C321" s="2">
        <v>28.53</v>
      </c>
    </row>
    <row r="322" spans="1:3" x14ac:dyDescent="0.25">
      <c r="A322" s="6" t="s">
        <v>3</v>
      </c>
      <c r="B322" s="2" t="s">
        <v>5</v>
      </c>
      <c r="C322" s="2">
        <v>28.43</v>
      </c>
    </row>
    <row r="323" spans="1:3" x14ac:dyDescent="0.25">
      <c r="A323" s="6" t="s">
        <v>3</v>
      </c>
      <c r="B323" s="2" t="s">
        <v>5</v>
      </c>
      <c r="C323" s="2">
        <v>20.81</v>
      </c>
    </row>
    <row r="324" spans="1:3" x14ac:dyDescent="0.25">
      <c r="A324" s="6" t="s">
        <v>3</v>
      </c>
      <c r="B324" s="2" t="s">
        <v>5</v>
      </c>
      <c r="C324" s="2">
        <v>27</v>
      </c>
    </row>
    <row r="325" spans="1:3" x14ac:dyDescent="0.25">
      <c r="A325" s="6" t="s">
        <v>3</v>
      </c>
      <c r="B325" s="2" t="s">
        <v>5</v>
      </c>
      <c r="C325" s="2">
        <v>24.55</v>
      </c>
    </row>
    <row r="326" spans="1:3" x14ac:dyDescent="0.25">
      <c r="A326" s="6" t="s">
        <v>3</v>
      </c>
      <c r="B326" s="2" t="s">
        <v>5</v>
      </c>
      <c r="C326" s="2">
        <v>21.18</v>
      </c>
    </row>
    <row r="327" spans="1:3" x14ac:dyDescent="0.25">
      <c r="A327" s="6" t="s">
        <v>3</v>
      </c>
      <c r="B327" s="2" t="s">
        <v>5</v>
      </c>
      <c r="C327" s="2">
        <v>21.77</v>
      </c>
    </row>
    <row r="328" spans="1:3" x14ac:dyDescent="0.25">
      <c r="A328" s="6" t="s">
        <v>3</v>
      </c>
      <c r="B328" s="2" t="s">
        <v>5</v>
      </c>
      <c r="C328" s="2">
        <v>23.8</v>
      </c>
    </row>
    <row r="329" spans="1:3" x14ac:dyDescent="0.25">
      <c r="A329" s="6" t="s">
        <v>3</v>
      </c>
      <c r="B329" s="2" t="s">
        <v>5</v>
      </c>
      <c r="C329" s="2">
        <v>20.99</v>
      </c>
    </row>
    <row r="330" spans="1:3" x14ac:dyDescent="0.25">
      <c r="A330" s="6" t="s">
        <v>3</v>
      </c>
      <c r="B330" s="2" t="s">
        <v>5</v>
      </c>
      <c r="C330" s="2">
        <v>23.11</v>
      </c>
    </row>
    <row r="331" spans="1:3" x14ac:dyDescent="0.25">
      <c r="A331" s="6" t="s">
        <v>3</v>
      </c>
      <c r="B331" s="2" t="s">
        <v>5</v>
      </c>
      <c r="C331" s="2">
        <v>24.82</v>
      </c>
    </row>
    <row r="332" spans="1:3" x14ac:dyDescent="0.25">
      <c r="A332" s="6" t="s">
        <v>3</v>
      </c>
      <c r="B332" s="2" t="s">
        <v>5</v>
      </c>
      <c r="C332" s="2">
        <v>22.59</v>
      </c>
    </row>
    <row r="333" spans="1:3" x14ac:dyDescent="0.25">
      <c r="A333" s="6" t="s">
        <v>3</v>
      </c>
      <c r="B333" s="2" t="s">
        <v>5</v>
      </c>
      <c r="C333" s="2">
        <v>18.47</v>
      </c>
    </row>
    <row r="334" spans="1:3" x14ac:dyDescent="0.25">
      <c r="A334" s="6" t="s">
        <v>3</v>
      </c>
      <c r="B334" s="2" t="s">
        <v>5</v>
      </c>
      <c r="C334" s="2">
        <v>21.1</v>
      </c>
    </row>
    <row r="335" spans="1:3" x14ac:dyDescent="0.25">
      <c r="A335" s="6" t="s">
        <v>3</v>
      </c>
      <c r="B335" s="2" t="s">
        <v>5</v>
      </c>
      <c r="C335" s="2">
        <v>25.83</v>
      </c>
    </row>
    <row r="336" spans="1:3" x14ac:dyDescent="0.25">
      <c r="A336" s="6" t="s">
        <v>3</v>
      </c>
      <c r="B336" s="2" t="s">
        <v>5</v>
      </c>
      <c r="C336" s="2">
        <v>16.309999999999999</v>
      </c>
    </row>
    <row r="337" spans="1:3" x14ac:dyDescent="0.25">
      <c r="A337" s="6" t="s">
        <v>3</v>
      </c>
      <c r="B337" s="2" t="s">
        <v>5</v>
      </c>
      <c r="C337" s="2">
        <v>24.79</v>
      </c>
    </row>
    <row r="338" spans="1:3" x14ac:dyDescent="0.25">
      <c r="A338" s="6" t="s">
        <v>3</v>
      </c>
      <c r="B338" s="2" t="s">
        <v>5</v>
      </c>
      <c r="C338" s="2">
        <v>26.08</v>
      </c>
    </row>
    <row r="339" spans="1:3" x14ac:dyDescent="0.25">
      <c r="A339" s="6" t="s">
        <v>3</v>
      </c>
      <c r="B339" s="2" t="s">
        <v>5</v>
      </c>
      <c r="C339" s="2">
        <v>32.74</v>
      </c>
    </row>
    <row r="340" spans="1:3" x14ac:dyDescent="0.25">
      <c r="A340" s="6" t="s">
        <v>3</v>
      </c>
      <c r="B340" s="2" t="s">
        <v>5</v>
      </c>
      <c r="C340" s="2">
        <v>27.26</v>
      </c>
    </row>
    <row r="341" spans="1:3" x14ac:dyDescent="0.25">
      <c r="A341" s="6" t="s">
        <v>3</v>
      </c>
      <c r="B341" s="2" t="s">
        <v>5</v>
      </c>
      <c r="C341" s="2">
        <v>31.24</v>
      </c>
    </row>
    <row r="342" spans="1:3" x14ac:dyDescent="0.25">
      <c r="A342" s="6" t="s">
        <v>3</v>
      </c>
      <c r="B342" s="2" t="s">
        <v>5</v>
      </c>
      <c r="C342" s="2">
        <v>33.81</v>
      </c>
    </row>
    <row r="343" spans="1:3" x14ac:dyDescent="0.25">
      <c r="A343" s="6" t="s">
        <v>3</v>
      </c>
      <c r="B343" s="2" t="s">
        <v>5</v>
      </c>
      <c r="C343" s="2">
        <v>23.52</v>
      </c>
    </row>
    <row r="344" spans="1:3" x14ac:dyDescent="0.25">
      <c r="A344" s="6" t="s">
        <v>3</v>
      </c>
      <c r="B344" s="2" t="s">
        <v>5</v>
      </c>
      <c r="C344" s="2">
        <v>27.73</v>
      </c>
    </row>
    <row r="345" spans="1:3" x14ac:dyDescent="0.25">
      <c r="A345" s="6" t="s">
        <v>3</v>
      </c>
      <c r="B345" s="2" t="s">
        <v>5</v>
      </c>
      <c r="C345" s="2">
        <v>28.26</v>
      </c>
    </row>
    <row r="346" spans="1:3" x14ac:dyDescent="0.25">
      <c r="A346" s="6" t="s">
        <v>3</v>
      </c>
      <c r="B346" s="2" t="s">
        <v>5</v>
      </c>
      <c r="C346" s="2">
        <v>23.3</v>
      </c>
    </row>
    <row r="347" spans="1:3" x14ac:dyDescent="0.25">
      <c r="A347" s="6" t="s">
        <v>3</v>
      </c>
      <c r="B347" s="2" t="s">
        <v>5</v>
      </c>
      <c r="C347" s="2">
        <v>18.829999999999998</v>
      </c>
    </row>
    <row r="348" spans="1:3" x14ac:dyDescent="0.25">
      <c r="A348" s="6" t="s">
        <v>3</v>
      </c>
      <c r="B348" s="2" t="s">
        <v>5</v>
      </c>
      <c r="C348" s="2">
        <v>27.7</v>
      </c>
    </row>
    <row r="349" spans="1:3" x14ac:dyDescent="0.25">
      <c r="A349" s="6" t="s">
        <v>3</v>
      </c>
      <c r="B349" s="2" t="s">
        <v>5</v>
      </c>
      <c r="C349" s="2">
        <v>19.79</v>
      </c>
    </row>
    <row r="350" spans="1:3" x14ac:dyDescent="0.25">
      <c r="A350" s="6" t="s">
        <v>3</v>
      </c>
      <c r="B350" s="2" t="s">
        <v>5</v>
      </c>
      <c r="C350" s="2">
        <v>27.2</v>
      </c>
    </row>
    <row r="351" spans="1:3" x14ac:dyDescent="0.25">
      <c r="A351" s="6" t="s">
        <v>3</v>
      </c>
      <c r="B351" s="2" t="s">
        <v>5</v>
      </c>
      <c r="C351" s="2">
        <v>25.4</v>
      </c>
    </row>
    <row r="352" spans="1:3" x14ac:dyDescent="0.25">
      <c r="A352" s="6" t="s">
        <v>3</v>
      </c>
      <c r="B352" s="2" t="s">
        <v>4</v>
      </c>
      <c r="C352" s="2">
        <v>30.92</v>
      </c>
    </row>
    <row r="353" spans="1:3" x14ac:dyDescent="0.25">
      <c r="A353" s="6" t="s">
        <v>3</v>
      </c>
      <c r="B353" s="2" t="s">
        <v>4</v>
      </c>
      <c r="C353" s="2">
        <v>29</v>
      </c>
    </row>
    <row r="354" spans="1:3" x14ac:dyDescent="0.25">
      <c r="A354" s="6" t="s">
        <v>3</v>
      </c>
      <c r="B354" s="2" t="s">
        <v>4</v>
      </c>
      <c r="C354" s="2">
        <v>22.8</v>
      </c>
    </row>
    <row r="355" spans="1:3" x14ac:dyDescent="0.25">
      <c r="A355" s="6" t="s">
        <v>3</v>
      </c>
      <c r="B355" s="2" t="s">
        <v>4</v>
      </c>
      <c r="C355" s="2">
        <v>20.2</v>
      </c>
    </row>
    <row r="356" spans="1:3" x14ac:dyDescent="0.25">
      <c r="A356" s="6" t="s">
        <v>3</v>
      </c>
      <c r="B356" s="2" t="s">
        <v>4</v>
      </c>
      <c r="C356" s="2">
        <v>33.28</v>
      </c>
    </row>
    <row r="357" spans="1:3" x14ac:dyDescent="0.25">
      <c r="A357" s="6" t="s">
        <v>3</v>
      </c>
      <c r="B357" s="2" t="s">
        <v>4</v>
      </c>
      <c r="C357" s="2">
        <v>30.14</v>
      </c>
    </row>
    <row r="358" spans="1:3" x14ac:dyDescent="0.25">
      <c r="A358" s="6" t="s">
        <v>3</v>
      </c>
      <c r="B358" s="2" t="s">
        <v>4</v>
      </c>
      <c r="C358" s="2">
        <v>24.47</v>
      </c>
    </row>
    <row r="359" spans="1:3" x14ac:dyDescent="0.25">
      <c r="A359" s="6" t="s">
        <v>3</v>
      </c>
      <c r="B359" s="2" t="s">
        <v>4</v>
      </c>
      <c r="C359" s="2">
        <v>22.93</v>
      </c>
    </row>
    <row r="360" spans="1:3" x14ac:dyDescent="0.25">
      <c r="A360" s="6" t="s">
        <v>3</v>
      </c>
      <c r="B360" s="2" t="s">
        <v>4</v>
      </c>
      <c r="C360" s="2">
        <v>35.4</v>
      </c>
    </row>
    <row r="361" spans="1:3" x14ac:dyDescent="0.25">
      <c r="A361" s="6" t="s">
        <v>3</v>
      </c>
      <c r="B361" s="2" t="s">
        <v>4</v>
      </c>
      <c r="C361" s="2">
        <v>17.97</v>
      </c>
    </row>
    <row r="362" spans="1:3" x14ac:dyDescent="0.25">
      <c r="A362" s="6" t="s">
        <v>3</v>
      </c>
      <c r="B362" s="2" t="s">
        <v>4</v>
      </c>
      <c r="C362" s="2">
        <v>28.29</v>
      </c>
    </row>
    <row r="363" spans="1:3" x14ac:dyDescent="0.25">
      <c r="A363" s="6" t="s">
        <v>3</v>
      </c>
      <c r="B363" s="2" t="s">
        <v>4</v>
      </c>
      <c r="C363" s="2">
        <v>18.350000000000001</v>
      </c>
    </row>
    <row r="364" spans="1:3" x14ac:dyDescent="0.25">
      <c r="A364" s="6" t="s">
        <v>3</v>
      </c>
      <c r="B364" s="2" t="s">
        <v>4</v>
      </c>
      <c r="C364" s="2">
        <v>27.49</v>
      </c>
    </row>
    <row r="365" spans="1:3" x14ac:dyDescent="0.25">
      <c r="A365" s="6" t="s">
        <v>3</v>
      </c>
      <c r="B365" s="2" t="s">
        <v>4</v>
      </c>
      <c r="C365" s="2">
        <v>28.05</v>
      </c>
    </row>
    <row r="366" spans="1:3" x14ac:dyDescent="0.25">
      <c r="A366" s="6" t="s">
        <v>3</v>
      </c>
      <c r="B366" s="2" t="s">
        <v>4</v>
      </c>
      <c r="C366" s="2">
        <v>25.1</v>
      </c>
    </row>
    <row r="367" spans="1:3" x14ac:dyDescent="0.25">
      <c r="A367" s="6" t="s">
        <v>3</v>
      </c>
      <c r="B367" s="2" t="s">
        <v>4</v>
      </c>
      <c r="C367" s="2">
        <v>28.44</v>
      </c>
    </row>
    <row r="368" spans="1:3" x14ac:dyDescent="0.25">
      <c r="A368" s="6" t="s">
        <v>3</v>
      </c>
      <c r="B368" s="2" t="s">
        <v>4</v>
      </c>
      <c r="C368" s="2">
        <v>30.11</v>
      </c>
    </row>
    <row r="369" spans="1:3" x14ac:dyDescent="0.25">
      <c r="A369" s="6" t="s">
        <v>3</v>
      </c>
      <c r="B369" s="2" t="s">
        <v>4</v>
      </c>
      <c r="C369" s="2">
        <v>30.13</v>
      </c>
    </row>
    <row r="370" spans="1:3" x14ac:dyDescent="0.25">
      <c r="A370" s="6" t="s">
        <v>3</v>
      </c>
      <c r="B370" s="2" t="s">
        <v>4</v>
      </c>
      <c r="C370" s="2">
        <v>27.54</v>
      </c>
    </row>
    <row r="371" spans="1:3" x14ac:dyDescent="0.25">
      <c r="A371" s="6" t="s">
        <v>3</v>
      </c>
      <c r="B371" s="2" t="s">
        <v>4</v>
      </c>
      <c r="C371" s="2">
        <v>31.97</v>
      </c>
    </row>
    <row r="372" spans="1:3" x14ac:dyDescent="0.25">
      <c r="A372" s="6" t="s">
        <v>3</v>
      </c>
      <c r="B372" s="2" t="s">
        <v>4</v>
      </c>
      <c r="C372" s="2">
        <v>26.9</v>
      </c>
    </row>
    <row r="373" spans="1:3" x14ac:dyDescent="0.25">
      <c r="A373" s="6" t="s">
        <v>3</v>
      </c>
      <c r="B373" s="2" t="s">
        <v>4</v>
      </c>
      <c r="C373" s="2">
        <v>21.07</v>
      </c>
    </row>
    <row r="374" spans="1:3" x14ac:dyDescent="0.25">
      <c r="A374" s="6" t="s">
        <v>3</v>
      </c>
      <c r="B374" s="2" t="s">
        <v>4</v>
      </c>
      <c r="C374" s="2">
        <v>22.86</v>
      </c>
    </row>
    <row r="375" spans="1:3" x14ac:dyDescent="0.25">
      <c r="A375" s="6" t="s">
        <v>3</v>
      </c>
      <c r="B375" s="2" t="s">
        <v>4</v>
      </c>
      <c r="C375" s="2">
        <v>22.74</v>
      </c>
    </row>
    <row r="376" spans="1:3" x14ac:dyDescent="0.25">
      <c r="A376" s="6" t="s">
        <v>3</v>
      </c>
      <c r="B376" s="2" t="s">
        <v>4</v>
      </c>
      <c r="C376" s="2">
        <v>33.65</v>
      </c>
    </row>
    <row r="377" spans="1:3" x14ac:dyDescent="0.25">
      <c r="A377" s="6" t="s">
        <v>3</v>
      </c>
      <c r="B377" s="2" t="s">
        <v>5</v>
      </c>
      <c r="C377" s="2">
        <v>26.75</v>
      </c>
    </row>
    <row r="378" spans="1:3" x14ac:dyDescent="0.25">
      <c r="A378" s="6" t="s">
        <v>3</v>
      </c>
      <c r="B378" s="2" t="s">
        <v>5</v>
      </c>
      <c r="C378" s="2">
        <v>23.45</v>
      </c>
    </row>
    <row r="379" spans="1:3" x14ac:dyDescent="0.25">
      <c r="A379" s="6" t="s">
        <v>3</v>
      </c>
      <c r="B379" s="2" t="s">
        <v>5</v>
      </c>
      <c r="C379" s="2">
        <v>24.77</v>
      </c>
    </row>
    <row r="380" spans="1:3" x14ac:dyDescent="0.25">
      <c r="A380" s="6" t="s">
        <v>3</v>
      </c>
      <c r="B380" s="2" t="s">
        <v>5</v>
      </c>
      <c r="C380" s="2">
        <v>23.39</v>
      </c>
    </row>
    <row r="381" spans="1:3" x14ac:dyDescent="0.25">
      <c r="A381" s="6" t="s">
        <v>3</v>
      </c>
      <c r="B381" s="2" t="s">
        <v>5</v>
      </c>
      <c r="C381" s="2">
        <v>22.95</v>
      </c>
    </row>
    <row r="382" spans="1:3" x14ac:dyDescent="0.25">
      <c r="A382" s="6" t="s">
        <v>3</v>
      </c>
      <c r="B382" s="2" t="s">
        <v>5</v>
      </c>
      <c r="C382" s="2">
        <v>21.84</v>
      </c>
    </row>
    <row r="383" spans="1:3" x14ac:dyDescent="0.25">
      <c r="A383" s="6" t="s">
        <v>3</v>
      </c>
      <c r="B383" s="2" t="s">
        <v>5</v>
      </c>
      <c r="C383" s="2">
        <v>28.4</v>
      </c>
    </row>
    <row r="384" spans="1:3" x14ac:dyDescent="0.25">
      <c r="A384" s="6" t="s">
        <v>3</v>
      </c>
      <c r="B384" s="2" t="s">
        <v>5</v>
      </c>
      <c r="C384" s="2">
        <v>28.21</v>
      </c>
    </row>
    <row r="385" spans="1:3" x14ac:dyDescent="0.25">
      <c r="A385" s="6" t="s">
        <v>3</v>
      </c>
      <c r="B385" s="2" t="s">
        <v>5</v>
      </c>
      <c r="C385" s="2">
        <v>33.36</v>
      </c>
    </row>
    <row r="386" spans="1:3" x14ac:dyDescent="0.25">
      <c r="A386" s="6" t="s">
        <v>3</v>
      </c>
      <c r="B386" s="2" t="s">
        <v>5</v>
      </c>
      <c r="C386" s="2">
        <v>29.13</v>
      </c>
    </row>
    <row r="387" spans="1:3" x14ac:dyDescent="0.25">
      <c r="A387" s="6" t="s">
        <v>3</v>
      </c>
      <c r="B387" s="2" t="s">
        <v>5</v>
      </c>
      <c r="C387" s="2">
        <v>24.21</v>
      </c>
    </row>
    <row r="388" spans="1:3" x14ac:dyDescent="0.25">
      <c r="A388" s="6" t="s">
        <v>3</v>
      </c>
      <c r="B388" s="2" t="s">
        <v>5</v>
      </c>
      <c r="C388" s="2">
        <v>22.99</v>
      </c>
    </row>
    <row r="389" spans="1:3" x14ac:dyDescent="0.25">
      <c r="A389" s="6" t="s">
        <v>3</v>
      </c>
      <c r="B389" s="2" t="s">
        <v>5</v>
      </c>
      <c r="C389" s="2">
        <v>24.68</v>
      </c>
    </row>
    <row r="390" spans="1:3" x14ac:dyDescent="0.25">
      <c r="A390" s="6" t="s">
        <v>3</v>
      </c>
      <c r="B390" s="2" t="s">
        <v>5</v>
      </c>
      <c r="C390" s="2">
        <v>24.67</v>
      </c>
    </row>
    <row r="391" spans="1:3" x14ac:dyDescent="0.25">
      <c r="A391" s="6" t="s">
        <v>3</v>
      </c>
      <c r="B391" s="2" t="s">
        <v>5</v>
      </c>
      <c r="C391" s="2">
        <v>25.12</v>
      </c>
    </row>
    <row r="392" spans="1:3" x14ac:dyDescent="0.25">
      <c r="A392" s="6" t="s">
        <v>3</v>
      </c>
      <c r="B392" s="2" t="s">
        <v>5</v>
      </c>
      <c r="C392" s="2">
        <v>23.95</v>
      </c>
    </row>
    <row r="393" spans="1:3" x14ac:dyDescent="0.25">
      <c r="A393" s="6" t="s">
        <v>3</v>
      </c>
      <c r="B393" s="2" t="s">
        <v>5</v>
      </c>
      <c r="C393" s="2">
        <v>25.69</v>
      </c>
    </row>
    <row r="394" spans="1:3" x14ac:dyDescent="0.25">
      <c r="A394" s="6" t="s">
        <v>3</v>
      </c>
      <c r="B394" s="2" t="s">
        <v>5</v>
      </c>
      <c r="C394" s="2">
        <v>28.36</v>
      </c>
    </row>
    <row r="395" spans="1:3" x14ac:dyDescent="0.25">
      <c r="A395" s="6" t="s">
        <v>3</v>
      </c>
      <c r="B395" s="2" t="s">
        <v>5</v>
      </c>
      <c r="C395" s="2">
        <v>24.96</v>
      </c>
    </row>
    <row r="396" spans="1:3" x14ac:dyDescent="0.25">
      <c r="A396" s="6" t="s">
        <v>3</v>
      </c>
      <c r="B396" s="2" t="s">
        <v>5</v>
      </c>
      <c r="C396" s="2">
        <v>27.36</v>
      </c>
    </row>
    <row r="397" spans="1:3" x14ac:dyDescent="0.25">
      <c r="A397" s="6" t="s">
        <v>3</v>
      </c>
      <c r="B397" s="2" t="s">
        <v>5</v>
      </c>
      <c r="C397" s="2">
        <v>26.91</v>
      </c>
    </row>
    <row r="398" spans="1:3" x14ac:dyDescent="0.25">
      <c r="A398" s="6" t="s">
        <v>3</v>
      </c>
      <c r="B398" s="2" t="s">
        <v>5</v>
      </c>
      <c r="C398" s="2">
        <v>26.58</v>
      </c>
    </row>
    <row r="399" spans="1:3" x14ac:dyDescent="0.25">
      <c r="A399" s="6" t="s">
        <v>3</v>
      </c>
      <c r="B399" s="2" t="s">
        <v>5</v>
      </c>
      <c r="C399" s="2">
        <v>23.39</v>
      </c>
    </row>
    <row r="400" spans="1:3" x14ac:dyDescent="0.25">
      <c r="A400" s="6" t="s">
        <v>3</v>
      </c>
      <c r="B400" s="2" t="s">
        <v>5</v>
      </c>
      <c r="C400" s="2">
        <v>20.25</v>
      </c>
    </row>
    <row r="401" spans="1:3" x14ac:dyDescent="0.25">
      <c r="A401" s="6" t="s">
        <v>3</v>
      </c>
      <c r="B401" s="2" t="s">
        <v>5</v>
      </c>
      <c r="C401" s="2">
        <v>23.22</v>
      </c>
    </row>
    <row r="402" spans="1:3" x14ac:dyDescent="0.25">
      <c r="A402" s="6" t="s">
        <v>3</v>
      </c>
      <c r="B402" s="2" t="s">
        <v>4</v>
      </c>
      <c r="C402" s="2">
        <v>23.56</v>
      </c>
    </row>
    <row r="403" spans="1:3" x14ac:dyDescent="0.25">
      <c r="A403" s="6" t="s">
        <v>3</v>
      </c>
      <c r="B403" s="2" t="s">
        <v>4</v>
      </c>
      <c r="C403" s="2">
        <v>25.67</v>
      </c>
    </row>
    <row r="404" spans="1:3" x14ac:dyDescent="0.25">
      <c r="A404" s="6" t="s">
        <v>3</v>
      </c>
      <c r="B404" s="2" t="s">
        <v>4</v>
      </c>
      <c r="C404" s="2">
        <v>29.22</v>
      </c>
    </row>
    <row r="405" spans="1:3" x14ac:dyDescent="0.25">
      <c r="A405" s="6" t="s">
        <v>3</v>
      </c>
      <c r="B405" s="2" t="s">
        <v>4</v>
      </c>
      <c r="C405" s="2">
        <v>41.42</v>
      </c>
    </row>
    <row r="406" spans="1:3" x14ac:dyDescent="0.25">
      <c r="A406" s="6" t="s">
        <v>3</v>
      </c>
      <c r="B406" s="2" t="s">
        <v>4</v>
      </c>
      <c r="C406" s="2">
        <v>34.020000000000003</v>
      </c>
    </row>
    <row r="407" spans="1:3" x14ac:dyDescent="0.25">
      <c r="A407" s="6" t="s">
        <v>3</v>
      </c>
      <c r="B407" s="2" t="s">
        <v>4</v>
      </c>
      <c r="C407" s="2">
        <v>27.44</v>
      </c>
    </row>
    <row r="408" spans="1:3" x14ac:dyDescent="0.25">
      <c r="A408" s="6" t="s">
        <v>3</v>
      </c>
      <c r="B408" s="2" t="s">
        <v>4</v>
      </c>
      <c r="C408" s="2">
        <v>31.96</v>
      </c>
    </row>
    <row r="409" spans="1:3" x14ac:dyDescent="0.25">
      <c r="A409" s="6" t="s">
        <v>3</v>
      </c>
      <c r="B409" s="2" t="s">
        <v>4</v>
      </c>
      <c r="C409" s="2">
        <v>21.02</v>
      </c>
    </row>
    <row r="410" spans="1:3" x14ac:dyDescent="0.25">
      <c r="A410" s="6" t="s">
        <v>3</v>
      </c>
      <c r="B410" s="2" t="s">
        <v>4</v>
      </c>
      <c r="C410" s="2">
        <v>29.49</v>
      </c>
    </row>
    <row r="411" spans="1:3" x14ac:dyDescent="0.25">
      <c r="A411" s="6" t="s">
        <v>3</v>
      </c>
      <c r="B411" s="2" t="s">
        <v>4</v>
      </c>
      <c r="C411" s="2">
        <v>21.94</v>
      </c>
    </row>
    <row r="412" spans="1:3" x14ac:dyDescent="0.25">
      <c r="A412" s="6" t="s">
        <v>3</v>
      </c>
      <c r="B412" s="2" t="s">
        <v>4</v>
      </c>
      <c r="C412" s="2">
        <v>27.85</v>
      </c>
    </row>
    <row r="413" spans="1:3" x14ac:dyDescent="0.25">
      <c r="A413" s="6" t="s">
        <v>3</v>
      </c>
      <c r="B413" s="2" t="s">
        <v>4</v>
      </c>
      <c r="C413" s="2">
        <v>39.42</v>
      </c>
    </row>
    <row r="414" spans="1:3" x14ac:dyDescent="0.25">
      <c r="A414" s="6" t="s">
        <v>3</v>
      </c>
      <c r="B414" s="2" t="s">
        <v>4</v>
      </c>
      <c r="C414" s="2">
        <v>26.35</v>
      </c>
    </row>
    <row r="415" spans="1:3" x14ac:dyDescent="0.25">
      <c r="A415" s="6" t="s">
        <v>3</v>
      </c>
      <c r="B415" s="2" t="s">
        <v>4</v>
      </c>
      <c r="C415" s="2">
        <v>22.52</v>
      </c>
    </row>
    <row r="416" spans="1:3" x14ac:dyDescent="0.25">
      <c r="A416" s="6" t="s">
        <v>3</v>
      </c>
      <c r="B416" s="2" t="s">
        <v>4</v>
      </c>
      <c r="C416" s="2">
        <v>27.07</v>
      </c>
    </row>
    <row r="417" spans="1:3" x14ac:dyDescent="0.25">
      <c r="A417" s="6" t="s">
        <v>3</v>
      </c>
      <c r="B417" s="2" t="s">
        <v>4</v>
      </c>
      <c r="C417" s="2">
        <v>36.47</v>
      </c>
    </row>
    <row r="418" spans="1:3" x14ac:dyDescent="0.25">
      <c r="A418" s="6" t="s">
        <v>3</v>
      </c>
      <c r="B418" s="2" t="s">
        <v>4</v>
      </c>
      <c r="C418" s="2">
        <v>21.47</v>
      </c>
    </row>
    <row r="419" spans="1:3" x14ac:dyDescent="0.25">
      <c r="A419" s="6" t="s">
        <v>3</v>
      </c>
      <c r="B419" s="2" t="s">
        <v>4</v>
      </c>
      <c r="C419" s="2">
        <v>24.11</v>
      </c>
    </row>
    <row r="420" spans="1:3" x14ac:dyDescent="0.25">
      <c r="A420" s="6" t="s">
        <v>3</v>
      </c>
      <c r="B420" s="2" t="s">
        <v>4</v>
      </c>
      <c r="C420" s="2">
        <v>28.14</v>
      </c>
    </row>
    <row r="421" spans="1:3" x14ac:dyDescent="0.25">
      <c r="A421" s="6" t="s">
        <v>3</v>
      </c>
      <c r="B421" s="2" t="s">
        <v>4</v>
      </c>
      <c r="C421" s="2">
        <v>20.34</v>
      </c>
    </row>
    <row r="422" spans="1:3" x14ac:dyDescent="0.25">
      <c r="A422" s="6" t="s">
        <v>3</v>
      </c>
      <c r="B422" s="2" t="s">
        <v>4</v>
      </c>
      <c r="C422" s="2">
        <v>28.37</v>
      </c>
    </row>
    <row r="423" spans="1:3" x14ac:dyDescent="0.25">
      <c r="A423" s="6" t="s">
        <v>3</v>
      </c>
      <c r="B423" s="2" t="s">
        <v>4</v>
      </c>
      <c r="C423" s="2">
        <v>24.14</v>
      </c>
    </row>
    <row r="424" spans="1:3" x14ac:dyDescent="0.25">
      <c r="A424" s="6" t="s">
        <v>3</v>
      </c>
      <c r="B424" s="2" t="s">
        <v>4</v>
      </c>
      <c r="C424" s="2">
        <v>25.08</v>
      </c>
    </row>
    <row r="425" spans="1:3" x14ac:dyDescent="0.25">
      <c r="A425" s="6" t="s">
        <v>3</v>
      </c>
      <c r="B425" s="2" t="s">
        <v>4</v>
      </c>
      <c r="C425" s="2">
        <v>31.86</v>
      </c>
    </row>
    <row r="426" spans="1:3" x14ac:dyDescent="0.25">
      <c r="A426" s="6" t="s">
        <v>3</v>
      </c>
      <c r="B426" s="2" t="s">
        <v>4</v>
      </c>
      <c r="C426" s="2">
        <v>26.48</v>
      </c>
    </row>
    <row r="427" spans="1:3" x14ac:dyDescent="0.25">
      <c r="A427" s="6" t="s">
        <v>6</v>
      </c>
      <c r="B427" s="2" t="s">
        <v>4</v>
      </c>
      <c r="C427" s="2">
        <v>27.81</v>
      </c>
    </row>
    <row r="428" spans="1:3" x14ac:dyDescent="0.25">
      <c r="A428" s="6" t="s">
        <v>6</v>
      </c>
      <c r="B428" s="2" t="s">
        <v>4</v>
      </c>
      <c r="C428" s="2">
        <v>29.45</v>
      </c>
    </row>
    <row r="429" spans="1:3" x14ac:dyDescent="0.25">
      <c r="A429" s="6" t="s">
        <v>6</v>
      </c>
      <c r="B429" s="2" t="s">
        <v>4</v>
      </c>
      <c r="C429" s="2">
        <v>35.11</v>
      </c>
    </row>
    <row r="430" spans="1:3" x14ac:dyDescent="0.25">
      <c r="A430" s="6" t="s">
        <v>6</v>
      </c>
      <c r="B430" s="2" t="s">
        <v>4</v>
      </c>
      <c r="C430" s="2">
        <v>31.25</v>
      </c>
    </row>
    <row r="431" spans="1:3" x14ac:dyDescent="0.25">
      <c r="A431" s="6" t="s">
        <v>6</v>
      </c>
      <c r="B431" s="2" t="s">
        <v>4</v>
      </c>
      <c r="C431" s="2">
        <v>38.26</v>
      </c>
    </row>
    <row r="432" spans="1:3" x14ac:dyDescent="0.25">
      <c r="A432" s="6" t="s">
        <v>6</v>
      </c>
      <c r="B432" s="2" t="s">
        <v>4</v>
      </c>
      <c r="C432" s="2">
        <v>29.06</v>
      </c>
    </row>
    <row r="433" spans="1:3" x14ac:dyDescent="0.25">
      <c r="A433" s="6" t="s">
        <v>6</v>
      </c>
      <c r="B433" s="2" t="s">
        <v>4</v>
      </c>
      <c r="C433" s="2">
        <v>42.8</v>
      </c>
    </row>
    <row r="434" spans="1:3" x14ac:dyDescent="0.25">
      <c r="A434" s="6" t="s">
        <v>6</v>
      </c>
      <c r="B434" s="2" t="s">
        <v>4</v>
      </c>
      <c r="C434" s="2">
        <v>32.340000000000003</v>
      </c>
    </row>
    <row r="435" spans="1:3" x14ac:dyDescent="0.25">
      <c r="A435" s="6" t="s">
        <v>6</v>
      </c>
      <c r="B435" s="2" t="s">
        <v>4</v>
      </c>
      <c r="C435" s="2" t="s">
        <v>7</v>
      </c>
    </row>
    <row r="436" spans="1:3" x14ac:dyDescent="0.25">
      <c r="A436" s="6" t="s">
        <v>6</v>
      </c>
      <c r="B436" s="2" t="s">
        <v>4</v>
      </c>
      <c r="C436" s="2">
        <v>35.479999999999997</v>
      </c>
    </row>
    <row r="437" spans="1:3" x14ac:dyDescent="0.25">
      <c r="A437" s="6" t="s">
        <v>6</v>
      </c>
      <c r="B437" s="2" t="s">
        <v>4</v>
      </c>
      <c r="C437" s="2">
        <v>33.049999999999997</v>
      </c>
    </row>
    <row r="438" spans="1:3" x14ac:dyDescent="0.25">
      <c r="A438" s="6" t="s">
        <v>6</v>
      </c>
      <c r="B438" s="2" t="s">
        <v>4</v>
      </c>
      <c r="C438" s="2">
        <v>37.06</v>
      </c>
    </row>
    <row r="439" spans="1:3" x14ac:dyDescent="0.25">
      <c r="A439" s="6" t="s">
        <v>6</v>
      </c>
      <c r="B439" s="2" t="s">
        <v>4</v>
      </c>
      <c r="C439" s="2">
        <v>29.71</v>
      </c>
    </row>
    <row r="440" spans="1:3" x14ac:dyDescent="0.25">
      <c r="A440" s="6" t="s">
        <v>6</v>
      </c>
      <c r="B440" s="2" t="s">
        <v>4</v>
      </c>
      <c r="C440" s="2">
        <v>34.4</v>
      </c>
    </row>
    <row r="441" spans="1:3" x14ac:dyDescent="0.25">
      <c r="A441" s="6" t="s">
        <v>6</v>
      </c>
      <c r="B441" s="2" t="s">
        <v>4</v>
      </c>
      <c r="C441" s="2">
        <v>39.42</v>
      </c>
    </row>
    <row r="442" spans="1:3" x14ac:dyDescent="0.25">
      <c r="A442" s="6" t="s">
        <v>6</v>
      </c>
      <c r="B442" s="2" t="s">
        <v>4</v>
      </c>
      <c r="C442" s="2">
        <v>36.32</v>
      </c>
    </row>
    <row r="443" spans="1:3" x14ac:dyDescent="0.25">
      <c r="A443" s="6" t="s">
        <v>6</v>
      </c>
      <c r="B443" s="2" t="s">
        <v>4</v>
      </c>
      <c r="C443" s="2">
        <v>41.48</v>
      </c>
    </row>
    <row r="444" spans="1:3" x14ac:dyDescent="0.25">
      <c r="A444" s="6" t="s">
        <v>6</v>
      </c>
      <c r="B444" s="2" t="s">
        <v>4</v>
      </c>
      <c r="C444" s="2">
        <v>46.27</v>
      </c>
    </row>
    <row r="445" spans="1:3" x14ac:dyDescent="0.25">
      <c r="A445" s="6" t="s">
        <v>6</v>
      </c>
      <c r="B445" s="2" t="s">
        <v>4</v>
      </c>
      <c r="C445" s="2">
        <v>37.479999999999997</v>
      </c>
    </row>
    <row r="446" spans="1:3" x14ac:dyDescent="0.25">
      <c r="A446" s="6" t="s">
        <v>6</v>
      </c>
      <c r="B446" s="2" t="s">
        <v>4</v>
      </c>
      <c r="C446" s="2">
        <v>36.340000000000003</v>
      </c>
    </row>
    <row r="447" spans="1:3" x14ac:dyDescent="0.25">
      <c r="A447" s="6" t="s">
        <v>6</v>
      </c>
      <c r="B447" s="2" t="s">
        <v>4</v>
      </c>
      <c r="C447" s="2">
        <v>26.7</v>
      </c>
    </row>
    <row r="448" spans="1:3" x14ac:dyDescent="0.25">
      <c r="A448" s="6" t="s">
        <v>6</v>
      </c>
      <c r="B448" s="2" t="s">
        <v>4</v>
      </c>
      <c r="C448" s="2">
        <v>36.770000000000003</v>
      </c>
    </row>
    <row r="449" spans="1:3" x14ac:dyDescent="0.25">
      <c r="A449" s="6" t="s">
        <v>6</v>
      </c>
      <c r="B449" s="2" t="s">
        <v>4</v>
      </c>
      <c r="C449" s="2">
        <v>41.83</v>
      </c>
    </row>
    <row r="450" spans="1:3" x14ac:dyDescent="0.25">
      <c r="A450" s="6" t="s">
        <v>6</v>
      </c>
      <c r="B450" s="2" t="s">
        <v>4</v>
      </c>
      <c r="C450" s="2">
        <v>37.89</v>
      </c>
    </row>
    <row r="451" spans="1:3" x14ac:dyDescent="0.25">
      <c r="A451" s="6" t="s">
        <v>6</v>
      </c>
      <c r="B451" s="2" t="s">
        <v>5</v>
      </c>
      <c r="C451" s="2">
        <v>45.23</v>
      </c>
    </row>
    <row r="452" spans="1:3" x14ac:dyDescent="0.25">
      <c r="A452" s="6" t="s">
        <v>6</v>
      </c>
      <c r="B452" s="2" t="s">
        <v>5</v>
      </c>
      <c r="C452" s="2">
        <v>23.73</v>
      </c>
    </row>
    <row r="453" spans="1:3" x14ac:dyDescent="0.25">
      <c r="A453" s="6" t="s">
        <v>6</v>
      </c>
      <c r="B453" s="2" t="s">
        <v>5</v>
      </c>
      <c r="C453" s="2">
        <v>34.03</v>
      </c>
    </row>
    <row r="454" spans="1:3" x14ac:dyDescent="0.25">
      <c r="A454" s="6" t="s">
        <v>6</v>
      </c>
      <c r="B454" s="2" t="s">
        <v>5</v>
      </c>
      <c r="C454" s="2">
        <v>24.98</v>
      </c>
    </row>
    <row r="455" spans="1:3" x14ac:dyDescent="0.25">
      <c r="A455" s="6" t="s">
        <v>6</v>
      </c>
      <c r="B455" s="2" t="s">
        <v>5</v>
      </c>
      <c r="C455" s="2">
        <v>28.56</v>
      </c>
    </row>
    <row r="456" spans="1:3" x14ac:dyDescent="0.25">
      <c r="A456" s="6" t="s">
        <v>6</v>
      </c>
      <c r="B456" s="2" t="s">
        <v>5</v>
      </c>
      <c r="C456" s="2">
        <v>29.32</v>
      </c>
    </row>
    <row r="457" spans="1:3" x14ac:dyDescent="0.25">
      <c r="A457" s="6" t="s">
        <v>6</v>
      </c>
      <c r="B457" s="2" t="s">
        <v>5</v>
      </c>
      <c r="C457" s="2">
        <v>39.159999999999997</v>
      </c>
    </row>
    <row r="458" spans="1:3" x14ac:dyDescent="0.25">
      <c r="A458" s="6" t="s">
        <v>6</v>
      </c>
      <c r="B458" s="2" t="s">
        <v>5</v>
      </c>
      <c r="C458" s="2">
        <v>32.04</v>
      </c>
    </row>
    <row r="459" spans="1:3" x14ac:dyDescent="0.25">
      <c r="A459" s="6" t="s">
        <v>6</v>
      </c>
      <c r="B459" s="2" t="s">
        <v>5</v>
      </c>
      <c r="C459" s="2">
        <v>32.090000000000003</v>
      </c>
    </row>
    <row r="460" spans="1:3" x14ac:dyDescent="0.25">
      <c r="A460" s="6" t="s">
        <v>6</v>
      </c>
      <c r="B460" s="2" t="s">
        <v>5</v>
      </c>
      <c r="C460" s="2">
        <v>24.16</v>
      </c>
    </row>
    <row r="461" spans="1:3" x14ac:dyDescent="0.25">
      <c r="A461" s="6" t="s">
        <v>6</v>
      </c>
      <c r="B461" s="2" t="s">
        <v>5</v>
      </c>
      <c r="C461" s="2">
        <v>27.38</v>
      </c>
    </row>
    <row r="462" spans="1:3" x14ac:dyDescent="0.25">
      <c r="A462" s="6" t="s">
        <v>6</v>
      </c>
      <c r="B462" s="2" t="s">
        <v>5</v>
      </c>
      <c r="C462" s="2">
        <v>30.29</v>
      </c>
    </row>
    <row r="463" spans="1:3" x14ac:dyDescent="0.25">
      <c r="A463" s="6" t="s">
        <v>6</v>
      </c>
      <c r="B463" s="2" t="s">
        <v>5</v>
      </c>
      <c r="C463" s="2">
        <v>36.79</v>
      </c>
    </row>
    <row r="464" spans="1:3" x14ac:dyDescent="0.25">
      <c r="A464" s="6" t="s">
        <v>6</v>
      </c>
      <c r="B464" s="2" t="s">
        <v>5</v>
      </c>
      <c r="C464" s="2">
        <v>28.63</v>
      </c>
    </row>
    <row r="465" spans="1:3" x14ac:dyDescent="0.25">
      <c r="A465" s="6" t="s">
        <v>6</v>
      </c>
      <c r="B465" s="2" t="s">
        <v>5</v>
      </c>
      <c r="C465" s="2">
        <v>31.01</v>
      </c>
    </row>
    <row r="466" spans="1:3" x14ac:dyDescent="0.25">
      <c r="A466" s="6" t="s">
        <v>6</v>
      </c>
      <c r="B466" s="2" t="s">
        <v>5</v>
      </c>
      <c r="C466" s="2">
        <v>32.11</v>
      </c>
    </row>
    <row r="467" spans="1:3" x14ac:dyDescent="0.25">
      <c r="A467" s="6" t="s">
        <v>6</v>
      </c>
      <c r="B467" s="2" t="s">
        <v>5</v>
      </c>
      <c r="C467" s="2">
        <v>31.22</v>
      </c>
    </row>
    <row r="468" spans="1:3" x14ac:dyDescent="0.25">
      <c r="A468" s="6" t="s">
        <v>6</v>
      </c>
      <c r="B468" s="2" t="s">
        <v>5</v>
      </c>
      <c r="C468" s="2">
        <v>32.049999999999997</v>
      </c>
    </row>
    <row r="469" spans="1:3" x14ac:dyDescent="0.25">
      <c r="A469" s="6" t="s">
        <v>6</v>
      </c>
      <c r="B469" s="2" t="s">
        <v>5</v>
      </c>
      <c r="C469" s="2">
        <v>24.58</v>
      </c>
    </row>
    <row r="470" spans="1:3" x14ac:dyDescent="0.25">
      <c r="A470" s="6" t="s">
        <v>6</v>
      </c>
      <c r="B470" s="2" t="s">
        <v>5</v>
      </c>
      <c r="C470" s="2">
        <v>35.15</v>
      </c>
    </row>
    <row r="471" spans="1:3" x14ac:dyDescent="0.25">
      <c r="A471" s="6" t="s">
        <v>6</v>
      </c>
      <c r="B471" s="2" t="s">
        <v>5</v>
      </c>
      <c r="C471" s="2">
        <v>30.71</v>
      </c>
    </row>
    <row r="472" spans="1:3" x14ac:dyDescent="0.25">
      <c r="A472" s="6" t="s">
        <v>6</v>
      </c>
      <c r="B472" s="2" t="s">
        <v>5</v>
      </c>
      <c r="C472" s="2">
        <v>32.81</v>
      </c>
    </row>
    <row r="473" spans="1:3" x14ac:dyDescent="0.25">
      <c r="A473" s="6" t="s">
        <v>6</v>
      </c>
      <c r="B473" s="2" t="s">
        <v>5</v>
      </c>
      <c r="C473" s="2">
        <v>33.96</v>
      </c>
    </row>
    <row r="474" spans="1:3" x14ac:dyDescent="0.25">
      <c r="A474" s="6" t="s">
        <v>6</v>
      </c>
      <c r="B474" s="2" t="s">
        <v>5</v>
      </c>
      <c r="C474" s="2">
        <v>29.34</v>
      </c>
    </row>
    <row r="475" spans="1:3" x14ac:dyDescent="0.25">
      <c r="A475" s="6" t="s">
        <v>6</v>
      </c>
      <c r="B475" s="2" t="s">
        <v>5</v>
      </c>
      <c r="C475" s="2">
        <v>31.56</v>
      </c>
    </row>
    <row r="476" spans="1:3" x14ac:dyDescent="0.25">
      <c r="A476" s="6" t="s">
        <v>6</v>
      </c>
      <c r="B476" s="2" t="s">
        <v>5</v>
      </c>
      <c r="C476" s="2">
        <v>35.51</v>
      </c>
    </row>
    <row r="477" spans="1:3" x14ac:dyDescent="0.25">
      <c r="A477" s="6" t="s">
        <v>6</v>
      </c>
      <c r="B477" s="2" t="s">
        <v>5</v>
      </c>
      <c r="C477" s="2">
        <v>36.200000000000003</v>
      </c>
    </row>
    <row r="478" spans="1:3" x14ac:dyDescent="0.25">
      <c r="A478" s="6" t="s">
        <v>6</v>
      </c>
      <c r="B478" s="2" t="s">
        <v>5</v>
      </c>
      <c r="C478" s="2">
        <v>36.64</v>
      </c>
    </row>
    <row r="479" spans="1:3" x14ac:dyDescent="0.25">
      <c r="A479" s="6" t="s">
        <v>6</v>
      </c>
      <c r="B479" s="2" t="s">
        <v>5</v>
      </c>
      <c r="C479" s="2">
        <v>25.14</v>
      </c>
    </row>
    <row r="480" spans="1:3" x14ac:dyDescent="0.25">
      <c r="A480" s="6" t="s">
        <v>6</v>
      </c>
      <c r="B480" s="2" t="s">
        <v>5</v>
      </c>
      <c r="C480" s="2">
        <v>32.1</v>
      </c>
    </row>
    <row r="481" spans="1:3" x14ac:dyDescent="0.25">
      <c r="A481" s="6" t="s">
        <v>6</v>
      </c>
      <c r="B481" s="2" t="s">
        <v>5</v>
      </c>
      <c r="C481" s="2">
        <v>28.74</v>
      </c>
    </row>
    <row r="482" spans="1:3" x14ac:dyDescent="0.25">
      <c r="A482" s="6" t="s">
        <v>6</v>
      </c>
      <c r="B482" s="2" t="s">
        <v>5</v>
      </c>
      <c r="C482" s="2">
        <v>31.55</v>
      </c>
    </row>
    <row r="483" spans="1:3" x14ac:dyDescent="0.25">
      <c r="A483" s="6" t="s">
        <v>6</v>
      </c>
      <c r="B483" s="2" t="s">
        <v>5</v>
      </c>
      <c r="C483" s="2">
        <v>28.88</v>
      </c>
    </row>
    <row r="484" spans="1:3" x14ac:dyDescent="0.25">
      <c r="A484" s="6" t="s">
        <v>6</v>
      </c>
      <c r="B484" s="2" t="s">
        <v>5</v>
      </c>
      <c r="C484" s="2">
        <v>36.21</v>
      </c>
    </row>
    <row r="485" spans="1:3" x14ac:dyDescent="0.25">
      <c r="A485" s="6" t="s">
        <v>6</v>
      </c>
      <c r="B485" s="2" t="s">
        <v>5</v>
      </c>
      <c r="C485" s="2">
        <v>33.39</v>
      </c>
    </row>
    <row r="486" spans="1:3" x14ac:dyDescent="0.25">
      <c r="A486" s="6" t="s">
        <v>6</v>
      </c>
      <c r="B486" s="2" t="s">
        <v>5</v>
      </c>
      <c r="C486" s="2">
        <v>33.83</v>
      </c>
    </row>
    <row r="487" spans="1:3" x14ac:dyDescent="0.25">
      <c r="A487" s="6" t="s">
        <v>6</v>
      </c>
      <c r="B487" s="2" t="s">
        <v>5</v>
      </c>
      <c r="C487" s="2">
        <v>34.11</v>
      </c>
    </row>
    <row r="488" spans="1:3" x14ac:dyDescent="0.25">
      <c r="A488" s="6" t="s">
        <v>6</v>
      </c>
      <c r="B488" s="2" t="s">
        <v>5</v>
      </c>
      <c r="C488" s="2">
        <v>29.38</v>
      </c>
    </row>
    <row r="489" spans="1:3" x14ac:dyDescent="0.25">
      <c r="A489" s="6" t="s">
        <v>6</v>
      </c>
      <c r="B489" s="2" t="s">
        <v>5</v>
      </c>
      <c r="C489" s="2">
        <v>31.71</v>
      </c>
    </row>
    <row r="490" spans="1:3" x14ac:dyDescent="0.25">
      <c r="A490" s="6" t="s">
        <v>6</v>
      </c>
      <c r="B490" s="2" t="s">
        <v>5</v>
      </c>
      <c r="C490" s="2">
        <v>31.95</v>
      </c>
    </row>
    <row r="491" spans="1:3" x14ac:dyDescent="0.25">
      <c r="A491" s="6" t="s">
        <v>6</v>
      </c>
      <c r="B491" s="2" t="s">
        <v>5</v>
      </c>
      <c r="C491" s="2">
        <v>31.77</v>
      </c>
    </row>
    <row r="492" spans="1:3" x14ac:dyDescent="0.25">
      <c r="A492" s="6" t="s">
        <v>6</v>
      </c>
      <c r="B492" s="2" t="s">
        <v>5</v>
      </c>
      <c r="C492" s="2">
        <v>33</v>
      </c>
    </row>
    <row r="493" spans="1:3" x14ac:dyDescent="0.25">
      <c r="A493" s="6" t="s">
        <v>6</v>
      </c>
      <c r="B493" s="2" t="s">
        <v>5</v>
      </c>
      <c r="C493" s="2">
        <v>31.64</v>
      </c>
    </row>
    <row r="494" spans="1:3" x14ac:dyDescent="0.25">
      <c r="A494" s="6" t="s">
        <v>6</v>
      </c>
      <c r="B494" s="2" t="s">
        <v>5</v>
      </c>
      <c r="C494" s="2">
        <v>37.5</v>
      </c>
    </row>
    <row r="495" spans="1:3" x14ac:dyDescent="0.25">
      <c r="A495" s="6" t="s">
        <v>6</v>
      </c>
      <c r="B495" s="2" t="s">
        <v>5</v>
      </c>
      <c r="C495" s="2">
        <v>23.66</v>
      </c>
    </row>
    <row r="496" spans="1:3" x14ac:dyDescent="0.25">
      <c r="A496" s="6" t="s">
        <v>6</v>
      </c>
      <c r="B496" s="2" t="s">
        <v>5</v>
      </c>
      <c r="C496" s="2">
        <v>33.92</v>
      </c>
    </row>
    <row r="497" spans="1:3" x14ac:dyDescent="0.25">
      <c r="A497" s="6" t="s">
        <v>6</v>
      </c>
      <c r="B497" s="2" t="s">
        <v>5</v>
      </c>
      <c r="C497" s="2">
        <v>31.63</v>
      </c>
    </row>
    <row r="498" spans="1:3" x14ac:dyDescent="0.25">
      <c r="A498" s="6" t="s">
        <v>6</v>
      </c>
      <c r="B498" s="2" t="s">
        <v>5</v>
      </c>
      <c r="C498" s="2">
        <v>25.65</v>
      </c>
    </row>
    <row r="499" spans="1:3" x14ac:dyDescent="0.25">
      <c r="A499" s="6" t="s">
        <v>6</v>
      </c>
      <c r="B499" s="2" t="s">
        <v>5</v>
      </c>
      <c r="C499" s="2">
        <v>39.979999999999997</v>
      </c>
    </row>
    <row r="500" spans="1:3" x14ac:dyDescent="0.25">
      <c r="A500" s="6" t="s">
        <v>6</v>
      </c>
      <c r="B500" s="2" t="s">
        <v>5</v>
      </c>
      <c r="C500" s="2">
        <v>25.63</v>
      </c>
    </row>
    <row r="501" spans="1:3" x14ac:dyDescent="0.25">
      <c r="A501" s="6" t="s">
        <v>6</v>
      </c>
      <c r="B501" s="2" t="s">
        <v>4</v>
      </c>
      <c r="C501" s="2">
        <v>26.69</v>
      </c>
    </row>
    <row r="502" spans="1:3" x14ac:dyDescent="0.25">
      <c r="A502" s="6" t="s">
        <v>6</v>
      </c>
      <c r="B502" s="2" t="s">
        <v>4</v>
      </c>
      <c r="C502" s="2">
        <v>41.71</v>
      </c>
    </row>
    <row r="503" spans="1:3" x14ac:dyDescent="0.25">
      <c r="A503" s="6" t="s">
        <v>6</v>
      </c>
      <c r="B503" s="2" t="s">
        <v>4</v>
      </c>
      <c r="C503" s="2">
        <v>28.45</v>
      </c>
    </row>
    <row r="504" spans="1:3" x14ac:dyDescent="0.25">
      <c r="A504" s="6" t="s">
        <v>6</v>
      </c>
      <c r="B504" s="2" t="s">
        <v>4</v>
      </c>
      <c r="C504" s="2">
        <v>35.85</v>
      </c>
    </row>
    <row r="505" spans="1:3" x14ac:dyDescent="0.25">
      <c r="A505" s="6" t="s">
        <v>6</v>
      </c>
      <c r="B505" s="2" t="s">
        <v>4</v>
      </c>
      <c r="C505" s="2">
        <v>38.74</v>
      </c>
    </row>
    <row r="506" spans="1:3" x14ac:dyDescent="0.25">
      <c r="A506" s="6" t="s">
        <v>6</v>
      </c>
      <c r="B506" s="2" t="s">
        <v>4</v>
      </c>
      <c r="C506" s="2">
        <v>35.54</v>
      </c>
    </row>
    <row r="507" spans="1:3" x14ac:dyDescent="0.25">
      <c r="A507" s="6" t="s">
        <v>6</v>
      </c>
      <c r="B507" s="2" t="s">
        <v>4</v>
      </c>
      <c r="C507" s="2">
        <v>38.619999999999997</v>
      </c>
    </row>
    <row r="508" spans="1:3" x14ac:dyDescent="0.25">
      <c r="A508" s="6" t="s">
        <v>6</v>
      </c>
      <c r="B508" s="2" t="s">
        <v>4</v>
      </c>
      <c r="C508" s="2">
        <v>32.090000000000003</v>
      </c>
    </row>
    <row r="509" spans="1:3" x14ac:dyDescent="0.25">
      <c r="A509" s="6" t="s">
        <v>6</v>
      </c>
      <c r="B509" s="2" t="s">
        <v>4</v>
      </c>
      <c r="C509" s="2">
        <v>29.88</v>
      </c>
    </row>
    <row r="510" spans="1:3" x14ac:dyDescent="0.25">
      <c r="A510" s="6" t="s">
        <v>6</v>
      </c>
      <c r="B510" s="2" t="s">
        <v>4</v>
      </c>
      <c r="C510" s="2">
        <v>29.76</v>
      </c>
    </row>
    <row r="511" spans="1:3" x14ac:dyDescent="0.25">
      <c r="A511" s="6" t="s">
        <v>6</v>
      </c>
      <c r="B511" s="2" t="s">
        <v>4</v>
      </c>
      <c r="C511" s="2">
        <v>41.25</v>
      </c>
    </row>
    <row r="512" spans="1:3" x14ac:dyDescent="0.25">
      <c r="A512" s="6" t="s">
        <v>6</v>
      </c>
      <c r="B512" s="2" t="s">
        <v>4</v>
      </c>
      <c r="C512" s="2">
        <v>27.64</v>
      </c>
    </row>
    <row r="513" spans="1:3" x14ac:dyDescent="0.25">
      <c r="A513" s="6" t="s">
        <v>6</v>
      </c>
      <c r="B513" s="2" t="s">
        <v>4</v>
      </c>
      <c r="C513" s="2">
        <v>35.619999999999997</v>
      </c>
    </row>
    <row r="514" spans="1:3" x14ac:dyDescent="0.25">
      <c r="A514" s="6" t="s">
        <v>6</v>
      </c>
      <c r="B514" s="2" t="s">
        <v>4</v>
      </c>
      <c r="C514" s="2">
        <v>40.020000000000003</v>
      </c>
    </row>
    <row r="515" spans="1:3" x14ac:dyDescent="0.25">
      <c r="A515" s="6" t="s">
        <v>6</v>
      </c>
      <c r="B515" s="2" t="s">
        <v>4</v>
      </c>
      <c r="C515" s="2">
        <v>36.630000000000003</v>
      </c>
    </row>
    <row r="516" spans="1:3" x14ac:dyDescent="0.25">
      <c r="A516" s="6" t="s">
        <v>6</v>
      </c>
      <c r="B516" s="2" t="s">
        <v>4</v>
      </c>
      <c r="C516" s="2">
        <v>42.89</v>
      </c>
    </row>
    <row r="517" spans="1:3" x14ac:dyDescent="0.25">
      <c r="A517" s="6" t="s">
        <v>6</v>
      </c>
      <c r="B517" s="2" t="s">
        <v>4</v>
      </c>
      <c r="C517" s="2">
        <v>28.5</v>
      </c>
    </row>
    <row r="518" spans="1:3" x14ac:dyDescent="0.25">
      <c r="A518" s="6" t="s">
        <v>6</v>
      </c>
      <c r="B518" s="2" t="s">
        <v>4</v>
      </c>
      <c r="C518" s="2">
        <v>34.590000000000003</v>
      </c>
    </row>
    <row r="519" spans="1:3" x14ac:dyDescent="0.25">
      <c r="A519" s="6" t="s">
        <v>6</v>
      </c>
      <c r="B519" s="2" t="s">
        <v>4</v>
      </c>
      <c r="C519" s="2">
        <v>40.81</v>
      </c>
    </row>
    <row r="520" spans="1:3" x14ac:dyDescent="0.25">
      <c r="A520" s="6" t="s">
        <v>6</v>
      </c>
      <c r="B520" s="2" t="s">
        <v>4</v>
      </c>
      <c r="C520" s="2">
        <v>36.58</v>
      </c>
    </row>
    <row r="521" spans="1:3" x14ac:dyDescent="0.25">
      <c r="A521" s="6" t="s">
        <v>6</v>
      </c>
      <c r="B521" s="2" t="s">
        <v>4</v>
      </c>
      <c r="C521" s="2">
        <v>34.47</v>
      </c>
    </row>
    <row r="522" spans="1:3" x14ac:dyDescent="0.25">
      <c r="A522" s="6" t="s">
        <v>6</v>
      </c>
      <c r="B522" s="2" t="s">
        <v>4</v>
      </c>
      <c r="C522" s="2">
        <v>38.29</v>
      </c>
    </row>
    <row r="523" spans="1:3" x14ac:dyDescent="0.25">
      <c r="A523" s="6" t="s">
        <v>6</v>
      </c>
      <c r="B523" s="2" t="s">
        <v>4</v>
      </c>
      <c r="C523" s="2">
        <v>22.61</v>
      </c>
    </row>
    <row r="524" spans="1:3" x14ac:dyDescent="0.25">
      <c r="A524" s="6" t="s">
        <v>6</v>
      </c>
      <c r="B524" s="2" t="s">
        <v>4</v>
      </c>
      <c r="C524" s="2">
        <v>34.090000000000003</v>
      </c>
    </row>
    <row r="525" spans="1:3" x14ac:dyDescent="0.25">
      <c r="A525" s="6" t="s">
        <v>6</v>
      </c>
      <c r="B525" s="2" t="s">
        <v>5</v>
      </c>
      <c r="C525" s="2">
        <v>28.19</v>
      </c>
    </row>
    <row r="526" spans="1:3" x14ac:dyDescent="0.25">
      <c r="A526" s="6" t="s">
        <v>6</v>
      </c>
      <c r="B526" s="2" t="s">
        <v>5</v>
      </c>
      <c r="C526" s="2">
        <v>33.89</v>
      </c>
    </row>
    <row r="527" spans="1:3" x14ac:dyDescent="0.25">
      <c r="A527" s="6" t="s">
        <v>6</v>
      </c>
      <c r="B527" s="2" t="s">
        <v>5</v>
      </c>
      <c r="C527" s="2">
        <v>29.87</v>
      </c>
    </row>
    <row r="528" spans="1:3" x14ac:dyDescent="0.25">
      <c r="A528" s="6" t="s">
        <v>6</v>
      </c>
      <c r="B528" s="2" t="s">
        <v>5</v>
      </c>
      <c r="C528" s="2">
        <v>29.72</v>
      </c>
    </row>
    <row r="529" spans="1:3" x14ac:dyDescent="0.25">
      <c r="A529" s="6" t="s">
        <v>6</v>
      </c>
      <c r="B529" s="2" t="s">
        <v>5</v>
      </c>
      <c r="C529" s="2">
        <v>26.64</v>
      </c>
    </row>
    <row r="530" spans="1:3" x14ac:dyDescent="0.25">
      <c r="A530" s="6" t="s">
        <v>6</v>
      </c>
      <c r="B530" s="2" t="s">
        <v>5</v>
      </c>
      <c r="C530" s="2">
        <v>39.85</v>
      </c>
    </row>
    <row r="531" spans="1:3" x14ac:dyDescent="0.25">
      <c r="A531" s="6" t="s">
        <v>6</v>
      </c>
      <c r="B531" s="2" t="s">
        <v>5</v>
      </c>
      <c r="C531" s="2">
        <v>33</v>
      </c>
    </row>
    <row r="532" spans="1:3" x14ac:dyDescent="0.25">
      <c r="A532" s="6" t="s">
        <v>6</v>
      </c>
      <c r="B532" s="2" t="s">
        <v>5</v>
      </c>
      <c r="C532" s="2">
        <v>36.630000000000003</v>
      </c>
    </row>
    <row r="533" spans="1:3" x14ac:dyDescent="0.25">
      <c r="A533" s="6" t="s">
        <v>6</v>
      </c>
      <c r="B533" s="2" t="s">
        <v>5</v>
      </c>
      <c r="C533" s="2">
        <v>31.37</v>
      </c>
    </row>
    <row r="534" spans="1:3" x14ac:dyDescent="0.25">
      <c r="A534" s="6" t="s">
        <v>6</v>
      </c>
      <c r="B534" s="2" t="s">
        <v>5</v>
      </c>
      <c r="C534" s="2">
        <v>33.46</v>
      </c>
    </row>
    <row r="535" spans="1:3" x14ac:dyDescent="0.25">
      <c r="A535" s="6" t="s">
        <v>6</v>
      </c>
      <c r="B535" s="2" t="s">
        <v>5</v>
      </c>
      <c r="C535" s="2">
        <v>29.99</v>
      </c>
    </row>
    <row r="536" spans="1:3" x14ac:dyDescent="0.25">
      <c r="A536" s="6" t="s">
        <v>6</v>
      </c>
      <c r="B536" s="2" t="s">
        <v>5</v>
      </c>
      <c r="C536" s="2">
        <v>24.19</v>
      </c>
    </row>
    <row r="537" spans="1:3" x14ac:dyDescent="0.25">
      <c r="A537" s="6" t="s">
        <v>6</v>
      </c>
      <c r="B537" s="2" t="s">
        <v>5</v>
      </c>
      <c r="C537" s="2">
        <v>29.31</v>
      </c>
    </row>
    <row r="538" spans="1:3" x14ac:dyDescent="0.25">
      <c r="A538" s="6" t="s">
        <v>6</v>
      </c>
      <c r="B538" s="2" t="s">
        <v>5</v>
      </c>
      <c r="C538" s="2">
        <v>31.83</v>
      </c>
    </row>
    <row r="539" spans="1:3" x14ac:dyDescent="0.25">
      <c r="A539" s="6" t="s">
        <v>6</v>
      </c>
      <c r="B539" s="2" t="s">
        <v>5</v>
      </c>
      <c r="C539" s="2">
        <v>28.8</v>
      </c>
    </row>
    <row r="540" spans="1:3" x14ac:dyDescent="0.25">
      <c r="A540" s="6" t="s">
        <v>6</v>
      </c>
      <c r="B540" s="2" t="s">
        <v>5</v>
      </c>
      <c r="C540" s="2">
        <v>32.24</v>
      </c>
    </row>
    <row r="541" spans="1:3" x14ac:dyDescent="0.25">
      <c r="A541" s="6" t="s">
        <v>6</v>
      </c>
      <c r="B541" s="2" t="s">
        <v>5</v>
      </c>
      <c r="C541" s="2">
        <v>29.89</v>
      </c>
    </row>
    <row r="542" spans="1:3" x14ac:dyDescent="0.25">
      <c r="A542" s="6" t="s">
        <v>6</v>
      </c>
      <c r="B542" s="2" t="s">
        <v>5</v>
      </c>
      <c r="C542" s="2">
        <v>36.53</v>
      </c>
    </row>
    <row r="543" spans="1:3" x14ac:dyDescent="0.25">
      <c r="A543" s="6" t="s">
        <v>6</v>
      </c>
      <c r="B543" s="2" t="s">
        <v>5</v>
      </c>
      <c r="C543" s="2">
        <v>24</v>
      </c>
    </row>
    <row r="544" spans="1:3" x14ac:dyDescent="0.25">
      <c r="A544" s="6" t="s">
        <v>6</v>
      </c>
      <c r="B544" s="2" t="s">
        <v>5</v>
      </c>
      <c r="C544" s="2">
        <v>37.979999999999997</v>
      </c>
    </row>
    <row r="545" spans="1:3" x14ac:dyDescent="0.25">
      <c r="A545" s="6" t="s">
        <v>6</v>
      </c>
      <c r="B545" s="2" t="s">
        <v>5</v>
      </c>
      <c r="C545" s="2">
        <v>25.24</v>
      </c>
    </row>
    <row r="546" spans="1:3" x14ac:dyDescent="0.25">
      <c r="A546" s="6" t="s">
        <v>6</v>
      </c>
      <c r="B546" s="2" t="s">
        <v>5</v>
      </c>
      <c r="C546" s="2">
        <v>31.48</v>
      </c>
    </row>
    <row r="547" spans="1:3" x14ac:dyDescent="0.25">
      <c r="A547" s="6" t="s">
        <v>6</v>
      </c>
      <c r="B547" s="2" t="s">
        <v>5</v>
      </c>
      <c r="C547" s="2">
        <v>29.21</v>
      </c>
    </row>
    <row r="548" spans="1:3" x14ac:dyDescent="0.25">
      <c r="A548" s="6" t="s">
        <v>6</v>
      </c>
      <c r="B548" s="2" t="s">
        <v>5</v>
      </c>
      <c r="C548" s="2">
        <v>25.91</v>
      </c>
    </row>
    <row r="549" spans="1:3" x14ac:dyDescent="0.25">
      <c r="A549" s="6" t="s">
        <v>6</v>
      </c>
      <c r="B549" s="2" t="s">
        <v>5</v>
      </c>
      <c r="C549" s="2">
        <v>29.09</v>
      </c>
    </row>
    <row r="550" spans="1:3" x14ac:dyDescent="0.25">
      <c r="A550" s="6" t="s">
        <v>6</v>
      </c>
      <c r="B550" s="2" t="s">
        <v>4</v>
      </c>
      <c r="C550" s="2">
        <v>33.29</v>
      </c>
    </row>
    <row r="551" spans="1:3" x14ac:dyDescent="0.25">
      <c r="A551" s="6" t="s">
        <v>6</v>
      </c>
      <c r="B551" s="2" t="s">
        <v>4</v>
      </c>
      <c r="C551" s="2">
        <v>29.93</v>
      </c>
    </row>
    <row r="552" spans="1:3" x14ac:dyDescent="0.25">
      <c r="A552" s="6" t="s">
        <v>6</v>
      </c>
      <c r="B552" s="2" t="s">
        <v>4</v>
      </c>
      <c r="C552" s="2">
        <v>33.549999999999997</v>
      </c>
    </row>
    <row r="553" spans="1:3" x14ac:dyDescent="0.25">
      <c r="A553" s="6" t="s">
        <v>6</v>
      </c>
      <c r="B553" s="2" t="s">
        <v>4</v>
      </c>
      <c r="C553" s="2">
        <v>30.58</v>
      </c>
    </row>
    <row r="554" spans="1:3" x14ac:dyDescent="0.25">
      <c r="A554" s="6" t="s">
        <v>6</v>
      </c>
      <c r="B554" s="2" t="s">
        <v>4</v>
      </c>
      <c r="C554" s="2">
        <v>35.630000000000003</v>
      </c>
    </row>
    <row r="555" spans="1:3" x14ac:dyDescent="0.25">
      <c r="A555" s="6" t="s">
        <v>6</v>
      </c>
      <c r="B555" s="2" t="s">
        <v>4</v>
      </c>
      <c r="C555" s="2">
        <v>26.86</v>
      </c>
    </row>
    <row r="556" spans="1:3" x14ac:dyDescent="0.25">
      <c r="A556" s="6" t="s">
        <v>6</v>
      </c>
      <c r="B556" s="2" t="s">
        <v>4</v>
      </c>
      <c r="C556" s="2">
        <v>30.53</v>
      </c>
    </row>
    <row r="557" spans="1:3" x14ac:dyDescent="0.25">
      <c r="A557" s="6" t="s">
        <v>6</v>
      </c>
      <c r="B557" s="2" t="s">
        <v>4</v>
      </c>
      <c r="C557" s="2">
        <v>36.950000000000003</v>
      </c>
    </row>
    <row r="558" spans="1:3" x14ac:dyDescent="0.25">
      <c r="A558" s="6" t="s">
        <v>6</v>
      </c>
      <c r="B558" s="2" t="s">
        <v>4</v>
      </c>
      <c r="C558" s="2">
        <v>36.78</v>
      </c>
    </row>
    <row r="559" spans="1:3" x14ac:dyDescent="0.25">
      <c r="A559" s="6" t="s">
        <v>6</v>
      </c>
      <c r="B559" s="2" t="s">
        <v>4</v>
      </c>
      <c r="C559" s="2">
        <v>29.51</v>
      </c>
    </row>
    <row r="560" spans="1:3" x14ac:dyDescent="0.25">
      <c r="A560" s="6" t="s">
        <v>6</v>
      </c>
      <c r="B560" s="2" t="s">
        <v>4</v>
      </c>
      <c r="C560" s="2">
        <v>40.25</v>
      </c>
    </row>
    <row r="561" spans="1:3" x14ac:dyDescent="0.25">
      <c r="A561" s="6" t="s">
        <v>6</v>
      </c>
      <c r="B561" s="2" t="s">
        <v>4</v>
      </c>
      <c r="C561" s="2">
        <v>31.28</v>
      </c>
    </row>
    <row r="562" spans="1:3" x14ac:dyDescent="0.25">
      <c r="A562" s="6" t="s">
        <v>6</v>
      </c>
      <c r="B562" s="2" t="s">
        <v>4</v>
      </c>
      <c r="C562" s="2">
        <v>40.47</v>
      </c>
    </row>
    <row r="563" spans="1:3" x14ac:dyDescent="0.25">
      <c r="A563" s="6" t="s">
        <v>6</v>
      </c>
      <c r="B563" s="2" t="s">
        <v>4</v>
      </c>
      <c r="C563" s="2">
        <v>37.65</v>
      </c>
    </row>
    <row r="564" spans="1:3" x14ac:dyDescent="0.25">
      <c r="A564" s="6" t="s">
        <v>6</v>
      </c>
      <c r="B564" s="2" t="s">
        <v>4</v>
      </c>
      <c r="C564" s="2">
        <v>32.5</v>
      </c>
    </row>
    <row r="565" spans="1:3" x14ac:dyDescent="0.25">
      <c r="A565" s="6" t="s">
        <v>6</v>
      </c>
      <c r="B565" s="2" t="s">
        <v>4</v>
      </c>
      <c r="C565" s="2">
        <v>48.93</v>
      </c>
    </row>
    <row r="566" spans="1:3" x14ac:dyDescent="0.25">
      <c r="A566" s="6" t="s">
        <v>6</v>
      </c>
      <c r="B566" s="2" t="s">
        <v>4</v>
      </c>
      <c r="C566" s="2">
        <v>23.57</v>
      </c>
    </row>
    <row r="567" spans="1:3" x14ac:dyDescent="0.25">
      <c r="A567" s="6" t="s">
        <v>6</v>
      </c>
      <c r="B567" s="2" t="s">
        <v>4</v>
      </c>
      <c r="C567" s="2">
        <v>36.75</v>
      </c>
    </row>
    <row r="568" spans="1:3" x14ac:dyDescent="0.25">
      <c r="A568" s="6" t="s">
        <v>6</v>
      </c>
      <c r="B568" s="2" t="s">
        <v>4</v>
      </c>
      <c r="C568" s="2">
        <v>36.43</v>
      </c>
    </row>
    <row r="569" spans="1:3" x14ac:dyDescent="0.25">
      <c r="A569" s="6" t="s">
        <v>6</v>
      </c>
      <c r="B569" s="2" t="s">
        <v>4</v>
      </c>
      <c r="C569" s="2">
        <v>32.950000000000003</v>
      </c>
    </row>
    <row r="570" spans="1:3" x14ac:dyDescent="0.25">
      <c r="A570" s="6" t="s">
        <v>6</v>
      </c>
      <c r="B570" s="2" t="s">
        <v>4</v>
      </c>
      <c r="C570" s="2">
        <v>31.86</v>
      </c>
    </row>
    <row r="571" spans="1:3" x14ac:dyDescent="0.25">
      <c r="A571" s="6" t="s">
        <v>6</v>
      </c>
      <c r="B571" s="2" t="s">
        <v>4</v>
      </c>
      <c r="C571" s="2">
        <v>32.659999999999997</v>
      </c>
    </row>
    <row r="572" spans="1:3" x14ac:dyDescent="0.25">
      <c r="A572" s="6" t="s">
        <v>6</v>
      </c>
      <c r="B572" s="2" t="s">
        <v>4</v>
      </c>
      <c r="C572" s="2">
        <v>41.26</v>
      </c>
    </row>
    <row r="573" spans="1:3" x14ac:dyDescent="0.25">
      <c r="A573" s="6" t="s">
        <v>6</v>
      </c>
      <c r="B573" s="2" t="s">
        <v>4</v>
      </c>
      <c r="C573" s="2">
        <v>41.34</v>
      </c>
    </row>
    <row r="574" spans="1:3" x14ac:dyDescent="0.25">
      <c r="A574" s="6" t="s">
        <v>6</v>
      </c>
      <c r="B574" s="2" t="s">
        <v>4</v>
      </c>
      <c r="C574" s="2">
        <v>29.26</v>
      </c>
    </row>
    <row r="575" spans="1:3" x14ac:dyDescent="0.25">
      <c r="A575" s="6" t="s">
        <v>6</v>
      </c>
      <c r="B575" s="2" t="s">
        <v>4</v>
      </c>
      <c r="C575" s="2">
        <v>35.270000000000003</v>
      </c>
    </row>
    <row r="576" spans="1:3" x14ac:dyDescent="0.25">
      <c r="A576" s="6" t="s">
        <v>6</v>
      </c>
      <c r="B576" s="2" t="s">
        <v>5</v>
      </c>
      <c r="C576" s="2">
        <v>27.27</v>
      </c>
    </row>
    <row r="577" spans="1:3" x14ac:dyDescent="0.25">
      <c r="A577" s="6" t="s">
        <v>6</v>
      </c>
      <c r="B577" s="2" t="s">
        <v>5</v>
      </c>
      <c r="C577" s="2">
        <v>25.66</v>
      </c>
    </row>
    <row r="578" spans="1:3" x14ac:dyDescent="0.25">
      <c r="A578" s="6" t="s">
        <v>6</v>
      </c>
      <c r="B578" s="2" t="s">
        <v>5</v>
      </c>
      <c r="C578" s="2">
        <v>32.06</v>
      </c>
    </row>
    <row r="579" spans="1:3" x14ac:dyDescent="0.25">
      <c r="A579" s="6" t="s">
        <v>6</v>
      </c>
      <c r="B579" s="2" t="s">
        <v>5</v>
      </c>
      <c r="C579" s="2">
        <v>33.11</v>
      </c>
    </row>
    <row r="580" spans="1:3" x14ac:dyDescent="0.25">
      <c r="A580" s="6" t="s">
        <v>6</v>
      </c>
      <c r="B580" s="2" t="s">
        <v>5</v>
      </c>
      <c r="C580" s="2">
        <v>25.73</v>
      </c>
    </row>
    <row r="581" spans="1:3" x14ac:dyDescent="0.25">
      <c r="A581" s="6" t="s">
        <v>6</v>
      </c>
      <c r="B581" s="2" t="s">
        <v>5</v>
      </c>
      <c r="C581" s="2">
        <v>32.76</v>
      </c>
    </row>
    <row r="582" spans="1:3" x14ac:dyDescent="0.25">
      <c r="A582" s="6" t="s">
        <v>6</v>
      </c>
      <c r="B582" s="2" t="s">
        <v>5</v>
      </c>
      <c r="C582" s="2">
        <v>30.81</v>
      </c>
    </row>
    <row r="583" spans="1:3" x14ac:dyDescent="0.25">
      <c r="A583" s="6" t="s">
        <v>6</v>
      </c>
      <c r="B583" s="2" t="s">
        <v>5</v>
      </c>
      <c r="C583" s="2">
        <v>33.14</v>
      </c>
    </row>
    <row r="584" spans="1:3" x14ac:dyDescent="0.25">
      <c r="A584" s="6" t="s">
        <v>6</v>
      </c>
      <c r="B584" s="2" t="s">
        <v>5</v>
      </c>
      <c r="C584" s="2">
        <v>29.2</v>
      </c>
    </row>
    <row r="585" spans="1:3" x14ac:dyDescent="0.25">
      <c r="A585" s="6" t="s">
        <v>6</v>
      </c>
      <c r="B585" s="2" t="s">
        <v>5</v>
      </c>
      <c r="C585" s="2">
        <v>27.65</v>
      </c>
    </row>
    <row r="586" spans="1:3" x14ac:dyDescent="0.25">
      <c r="A586" s="6" t="s">
        <v>6</v>
      </c>
      <c r="B586" s="2" t="s">
        <v>5</v>
      </c>
      <c r="C586" s="2">
        <v>26.92</v>
      </c>
    </row>
    <row r="587" spans="1:3" x14ac:dyDescent="0.25">
      <c r="A587" s="6" t="s">
        <v>6</v>
      </c>
      <c r="B587" s="2" t="s">
        <v>5</v>
      </c>
      <c r="C587" s="2">
        <v>27.29</v>
      </c>
    </row>
    <row r="588" spans="1:3" x14ac:dyDescent="0.25">
      <c r="A588" s="6" t="s">
        <v>6</v>
      </c>
      <c r="B588" s="2" t="s">
        <v>5</v>
      </c>
      <c r="C588" s="2">
        <v>27.66</v>
      </c>
    </row>
    <row r="589" spans="1:3" x14ac:dyDescent="0.25">
      <c r="A589" s="6" t="s">
        <v>6</v>
      </c>
      <c r="B589" s="2" t="s">
        <v>5</v>
      </c>
      <c r="C589" s="2">
        <v>28.81</v>
      </c>
    </row>
    <row r="590" spans="1:3" x14ac:dyDescent="0.25">
      <c r="A590" s="6" t="s">
        <v>6</v>
      </c>
      <c r="B590" s="2" t="s">
        <v>5</v>
      </c>
      <c r="C590" s="2">
        <v>26.01</v>
      </c>
    </row>
    <row r="591" spans="1:3" x14ac:dyDescent="0.25">
      <c r="A591" s="6" t="s">
        <v>6</v>
      </c>
      <c r="B591" s="2" t="s">
        <v>5</v>
      </c>
      <c r="C591" s="2">
        <v>28.78</v>
      </c>
    </row>
    <row r="592" spans="1:3" x14ac:dyDescent="0.25">
      <c r="A592" s="6" t="s">
        <v>6</v>
      </c>
      <c r="B592" s="2" t="s">
        <v>5</v>
      </c>
      <c r="C592" s="2">
        <v>29.76</v>
      </c>
    </row>
    <row r="593" spans="1:3" x14ac:dyDescent="0.25">
      <c r="A593" s="6" t="s">
        <v>6</v>
      </c>
      <c r="B593" s="2" t="s">
        <v>5</v>
      </c>
      <c r="C593" s="2">
        <v>29.91</v>
      </c>
    </row>
    <row r="594" spans="1:3" x14ac:dyDescent="0.25">
      <c r="A594" s="6" t="s">
        <v>6</v>
      </c>
      <c r="B594" s="2" t="s">
        <v>5</v>
      </c>
      <c r="C594" s="2">
        <v>29.87</v>
      </c>
    </row>
    <row r="595" spans="1:3" x14ac:dyDescent="0.25">
      <c r="A595" s="6" t="s">
        <v>6</v>
      </c>
      <c r="B595" s="2" t="s">
        <v>5</v>
      </c>
      <c r="C595" s="2">
        <v>25.65</v>
      </c>
    </row>
    <row r="596" spans="1:3" x14ac:dyDescent="0.25">
      <c r="A596" s="6" t="s">
        <v>6</v>
      </c>
      <c r="B596" s="2" t="s">
        <v>5</v>
      </c>
      <c r="C596" s="2">
        <v>25.67</v>
      </c>
    </row>
    <row r="597" spans="1:3" x14ac:dyDescent="0.25">
      <c r="A597" s="6" t="s">
        <v>6</v>
      </c>
      <c r="B597" s="2" t="s">
        <v>5</v>
      </c>
      <c r="C597" s="2">
        <v>36.25</v>
      </c>
    </row>
    <row r="598" spans="1:3" x14ac:dyDescent="0.25">
      <c r="A598" s="6" t="s">
        <v>6</v>
      </c>
      <c r="B598" s="2" t="s">
        <v>5</v>
      </c>
      <c r="C598" s="2">
        <v>27.93</v>
      </c>
    </row>
    <row r="599" spans="1:3" x14ac:dyDescent="0.25">
      <c r="A599" s="6" t="s">
        <v>6</v>
      </c>
      <c r="B599" s="2" t="s">
        <v>5</v>
      </c>
      <c r="C599" s="2">
        <v>32.5</v>
      </c>
    </row>
    <row r="600" spans="1:3" x14ac:dyDescent="0.25">
      <c r="A600" s="6" t="s">
        <v>6</v>
      </c>
      <c r="B600" s="2" t="s">
        <v>5</v>
      </c>
      <c r="C600" s="2">
        <v>27.36</v>
      </c>
    </row>
    <row r="601" spans="1:3" x14ac:dyDescent="0.25">
      <c r="A601" s="6" t="s">
        <v>6</v>
      </c>
      <c r="B601" s="2" t="s">
        <v>4</v>
      </c>
      <c r="C601" s="2">
        <v>36.74</v>
      </c>
    </row>
    <row r="602" spans="1:3" x14ac:dyDescent="0.25">
      <c r="A602" s="6" t="s">
        <v>6</v>
      </c>
      <c r="B602" s="2" t="s">
        <v>4</v>
      </c>
      <c r="C602" s="2">
        <v>47.44</v>
      </c>
    </row>
    <row r="603" spans="1:3" x14ac:dyDescent="0.25">
      <c r="A603" s="6" t="s">
        <v>6</v>
      </c>
      <c r="B603" s="2" t="s">
        <v>4</v>
      </c>
      <c r="C603" s="2">
        <v>39.200000000000003</v>
      </c>
    </row>
    <row r="604" spans="1:3" x14ac:dyDescent="0.25">
      <c r="A604" s="6" t="s">
        <v>6</v>
      </c>
      <c r="B604" s="2" t="s">
        <v>4</v>
      </c>
      <c r="C604" s="2">
        <v>37.58</v>
      </c>
    </row>
    <row r="605" spans="1:3" x14ac:dyDescent="0.25">
      <c r="A605" s="6" t="s">
        <v>6</v>
      </c>
      <c r="B605" s="2" t="s">
        <v>4</v>
      </c>
      <c r="C605" s="2">
        <v>39.78</v>
      </c>
    </row>
    <row r="606" spans="1:3" x14ac:dyDescent="0.25">
      <c r="A606" s="6" t="s">
        <v>6</v>
      </c>
      <c r="B606" s="2" t="s">
        <v>4</v>
      </c>
      <c r="C606" s="2">
        <v>48.14</v>
      </c>
    </row>
    <row r="607" spans="1:3" x14ac:dyDescent="0.25">
      <c r="A607" s="6" t="s">
        <v>6</v>
      </c>
      <c r="B607" s="2" t="s">
        <v>4</v>
      </c>
      <c r="C607" s="2">
        <v>26.45</v>
      </c>
    </row>
    <row r="608" spans="1:3" x14ac:dyDescent="0.25">
      <c r="A608" s="6" t="s">
        <v>6</v>
      </c>
      <c r="B608" s="2" t="s">
        <v>4</v>
      </c>
      <c r="C608" s="2">
        <v>49.18</v>
      </c>
    </row>
    <row r="609" spans="1:3" x14ac:dyDescent="0.25">
      <c r="A609" s="6" t="s">
        <v>6</v>
      </c>
      <c r="B609" s="2" t="s">
        <v>4</v>
      </c>
      <c r="C609" s="2">
        <v>34.83</v>
      </c>
    </row>
    <row r="610" spans="1:3" x14ac:dyDescent="0.25">
      <c r="A610" s="6" t="s">
        <v>6</v>
      </c>
      <c r="B610" s="2" t="s">
        <v>4</v>
      </c>
      <c r="C610" s="2">
        <v>39.08</v>
      </c>
    </row>
    <row r="611" spans="1:3" x14ac:dyDescent="0.25">
      <c r="A611" s="6" t="s">
        <v>6</v>
      </c>
      <c r="B611" s="2" t="s">
        <v>4</v>
      </c>
      <c r="C611" s="2">
        <v>47.1</v>
      </c>
    </row>
    <row r="612" spans="1:3" x14ac:dyDescent="0.25">
      <c r="A612" s="6" t="s">
        <v>6</v>
      </c>
      <c r="B612" s="2" t="s">
        <v>4</v>
      </c>
      <c r="C612" s="2">
        <v>27.16</v>
      </c>
    </row>
    <row r="613" spans="1:3" x14ac:dyDescent="0.25">
      <c r="A613" s="6" t="s">
        <v>6</v>
      </c>
      <c r="B613" s="2" t="s">
        <v>4</v>
      </c>
      <c r="C613" s="2">
        <v>32.94</v>
      </c>
    </row>
    <row r="614" spans="1:3" x14ac:dyDescent="0.25">
      <c r="A614" s="6" t="s">
        <v>6</v>
      </c>
      <c r="B614" s="2" t="s">
        <v>4</v>
      </c>
      <c r="C614" s="2">
        <v>31.06</v>
      </c>
    </row>
    <row r="615" spans="1:3" x14ac:dyDescent="0.25">
      <c r="A615" s="6" t="s">
        <v>6</v>
      </c>
      <c r="B615" s="2" t="s">
        <v>4</v>
      </c>
      <c r="C615" s="2">
        <v>54.08</v>
      </c>
    </row>
    <row r="616" spans="1:3" x14ac:dyDescent="0.25">
      <c r="A616" s="6" t="s">
        <v>6</v>
      </c>
      <c r="B616" s="2" t="s">
        <v>4</v>
      </c>
      <c r="C616" s="2">
        <v>31.82</v>
      </c>
    </row>
    <row r="617" spans="1:3" x14ac:dyDescent="0.25">
      <c r="A617" s="6" t="s">
        <v>6</v>
      </c>
      <c r="B617" s="2" t="s">
        <v>4</v>
      </c>
      <c r="C617" s="2">
        <v>35.22</v>
      </c>
    </row>
    <row r="618" spans="1:3" x14ac:dyDescent="0.25">
      <c r="A618" s="6" t="s">
        <v>6</v>
      </c>
      <c r="B618" s="2" t="s">
        <v>4</v>
      </c>
      <c r="C618" s="2">
        <v>40.090000000000003</v>
      </c>
    </row>
    <row r="619" spans="1:3" x14ac:dyDescent="0.25">
      <c r="A619" s="6" t="s">
        <v>6</v>
      </c>
      <c r="B619" s="2" t="s">
        <v>4</v>
      </c>
      <c r="C619" s="2">
        <v>36.36</v>
      </c>
    </row>
    <row r="620" spans="1:3" x14ac:dyDescent="0.25">
      <c r="A620" s="6" t="s">
        <v>6</v>
      </c>
      <c r="B620" s="2" t="s">
        <v>4</v>
      </c>
      <c r="C620" s="2">
        <v>24.77</v>
      </c>
    </row>
    <row r="621" spans="1:3" x14ac:dyDescent="0.25">
      <c r="A621" s="6" t="s">
        <v>6</v>
      </c>
      <c r="B621" s="2" t="s">
        <v>4</v>
      </c>
      <c r="C621" s="2">
        <v>40.36</v>
      </c>
    </row>
    <row r="622" spans="1:3" x14ac:dyDescent="0.25">
      <c r="A622" s="6" t="s">
        <v>6</v>
      </c>
      <c r="B622" s="2" t="s">
        <v>4</v>
      </c>
      <c r="C622" s="2">
        <v>35.18</v>
      </c>
    </row>
    <row r="623" spans="1:3" x14ac:dyDescent="0.25">
      <c r="A623" s="6" t="s">
        <v>6</v>
      </c>
      <c r="B623" s="2" t="s">
        <v>4</v>
      </c>
      <c r="C623" s="2">
        <v>29.62</v>
      </c>
    </row>
    <row r="624" spans="1:3" x14ac:dyDescent="0.25">
      <c r="A624" s="6" t="s">
        <v>6</v>
      </c>
      <c r="B624" s="2" t="s">
        <v>4</v>
      </c>
      <c r="C624" s="2">
        <v>37.130000000000003</v>
      </c>
    </row>
    <row r="625" spans="1:3" x14ac:dyDescent="0.25">
      <c r="A625" s="6" t="s">
        <v>6</v>
      </c>
      <c r="B625" s="2" t="s">
        <v>4</v>
      </c>
      <c r="C625" s="2">
        <v>38.340000000000003</v>
      </c>
    </row>
    <row r="626" spans="1:3" x14ac:dyDescent="0.25">
      <c r="A626" s="6" t="s">
        <v>6</v>
      </c>
      <c r="B626" s="2" t="s">
        <v>5</v>
      </c>
      <c r="C626" s="2">
        <v>31.18</v>
      </c>
    </row>
    <row r="627" spans="1:3" x14ac:dyDescent="0.25">
      <c r="A627" s="6" t="s">
        <v>6</v>
      </c>
      <c r="B627" s="2" t="s">
        <v>5</v>
      </c>
      <c r="C627" s="2">
        <v>30.32</v>
      </c>
    </row>
    <row r="628" spans="1:3" x14ac:dyDescent="0.25">
      <c r="A628" s="6" t="s">
        <v>6</v>
      </c>
      <c r="B628" s="2" t="s">
        <v>5</v>
      </c>
      <c r="C628" s="2">
        <v>27.79</v>
      </c>
    </row>
    <row r="629" spans="1:3" x14ac:dyDescent="0.25">
      <c r="A629" s="6" t="s">
        <v>6</v>
      </c>
      <c r="B629" s="2" t="s">
        <v>5</v>
      </c>
      <c r="C629" s="2">
        <v>32.35</v>
      </c>
    </row>
    <row r="630" spans="1:3" x14ac:dyDescent="0.25">
      <c r="A630" s="6" t="s">
        <v>6</v>
      </c>
      <c r="B630" s="2" t="s">
        <v>5</v>
      </c>
      <c r="C630" s="2">
        <v>27.64</v>
      </c>
    </row>
    <row r="631" spans="1:3" x14ac:dyDescent="0.25">
      <c r="A631" s="6" t="s">
        <v>6</v>
      </c>
      <c r="B631" s="2" t="s">
        <v>5</v>
      </c>
      <c r="C631" s="2">
        <v>34.619999999999997</v>
      </c>
    </row>
    <row r="632" spans="1:3" x14ac:dyDescent="0.25">
      <c r="A632" s="6" t="s">
        <v>6</v>
      </c>
      <c r="B632" s="2" t="s">
        <v>5</v>
      </c>
      <c r="C632" s="2">
        <v>39.380000000000003</v>
      </c>
    </row>
    <row r="633" spans="1:3" x14ac:dyDescent="0.25">
      <c r="A633" s="6" t="s">
        <v>6</v>
      </c>
      <c r="B633" s="2" t="s">
        <v>5</v>
      </c>
      <c r="C633" s="2">
        <v>30.93</v>
      </c>
    </row>
    <row r="634" spans="1:3" x14ac:dyDescent="0.25">
      <c r="A634" s="6" t="s">
        <v>6</v>
      </c>
      <c r="B634" s="2" t="s">
        <v>5</v>
      </c>
      <c r="C634" s="2">
        <v>32.81</v>
      </c>
    </row>
    <row r="635" spans="1:3" x14ac:dyDescent="0.25">
      <c r="A635" s="6" t="s">
        <v>6</v>
      </c>
      <c r="B635" s="2" t="s">
        <v>5</v>
      </c>
      <c r="C635" s="2">
        <v>30.83</v>
      </c>
    </row>
    <row r="636" spans="1:3" x14ac:dyDescent="0.25">
      <c r="A636" s="6" t="s">
        <v>6</v>
      </c>
      <c r="B636" s="2" t="s">
        <v>5</v>
      </c>
      <c r="C636" s="2">
        <v>39.22</v>
      </c>
    </row>
    <row r="637" spans="1:3" x14ac:dyDescent="0.25">
      <c r="A637" s="6" t="s">
        <v>6</v>
      </c>
      <c r="B637" s="2" t="s">
        <v>5</v>
      </c>
      <c r="C637" s="2">
        <v>34.479999999999997</v>
      </c>
    </row>
    <row r="638" spans="1:3" x14ac:dyDescent="0.25">
      <c r="A638" s="6" t="s">
        <v>6</v>
      </c>
      <c r="B638" s="2" t="s">
        <v>5</v>
      </c>
      <c r="C638" s="2">
        <v>34.53</v>
      </c>
    </row>
    <row r="639" spans="1:3" x14ac:dyDescent="0.25">
      <c r="A639" s="6" t="s">
        <v>6</v>
      </c>
      <c r="B639" s="2" t="s">
        <v>5</v>
      </c>
      <c r="C639" s="2">
        <v>32.11</v>
      </c>
    </row>
    <row r="640" spans="1:3" x14ac:dyDescent="0.25">
      <c r="A640" s="6" t="s">
        <v>6</v>
      </c>
      <c r="B640" s="2" t="s">
        <v>5</v>
      </c>
      <c r="C640" s="2">
        <v>36.270000000000003</v>
      </c>
    </row>
    <row r="641" spans="1:3" x14ac:dyDescent="0.25">
      <c r="A641" s="6" t="s">
        <v>6</v>
      </c>
      <c r="B641" s="2" t="s">
        <v>5</v>
      </c>
      <c r="C641" s="2">
        <v>30.02</v>
      </c>
    </row>
    <row r="642" spans="1:3" x14ac:dyDescent="0.25">
      <c r="A642" s="6" t="s">
        <v>6</v>
      </c>
      <c r="B642" s="2" t="s">
        <v>5</v>
      </c>
      <c r="C642" s="2">
        <v>28.54</v>
      </c>
    </row>
    <row r="643" spans="1:3" x14ac:dyDescent="0.25">
      <c r="A643" s="6" t="s">
        <v>6</v>
      </c>
      <c r="B643" s="2" t="s">
        <v>5</v>
      </c>
      <c r="C643" s="2">
        <v>33.520000000000003</v>
      </c>
    </row>
    <row r="644" spans="1:3" x14ac:dyDescent="0.25">
      <c r="A644" s="6" t="s">
        <v>6</v>
      </c>
      <c r="B644" s="2" t="s">
        <v>5</v>
      </c>
      <c r="C644" s="2">
        <v>33.43</v>
      </c>
    </row>
    <row r="645" spans="1:3" x14ac:dyDescent="0.25">
      <c r="A645" s="6" t="s">
        <v>6</v>
      </c>
      <c r="B645" s="2" t="s">
        <v>5</v>
      </c>
      <c r="C645" s="2">
        <v>36.85</v>
      </c>
    </row>
    <row r="646" spans="1:3" x14ac:dyDescent="0.25">
      <c r="A646" s="6" t="s">
        <v>6</v>
      </c>
      <c r="B646" s="2" t="s">
        <v>5</v>
      </c>
      <c r="C646" s="2">
        <v>24.67</v>
      </c>
    </row>
    <row r="647" spans="1:3" x14ac:dyDescent="0.25">
      <c r="A647" s="6" t="s">
        <v>6</v>
      </c>
      <c r="B647" s="2" t="s">
        <v>5</v>
      </c>
      <c r="C647" s="2">
        <v>33.4</v>
      </c>
    </row>
    <row r="648" spans="1:3" x14ac:dyDescent="0.25">
      <c r="A648" s="6" t="s">
        <v>6</v>
      </c>
      <c r="B648" s="2" t="s">
        <v>5</v>
      </c>
      <c r="C648" s="2">
        <v>31.29</v>
      </c>
    </row>
    <row r="649" spans="1:3" x14ac:dyDescent="0.25">
      <c r="A649" s="6" t="s">
        <v>6</v>
      </c>
      <c r="B649" s="2" t="s">
        <v>5</v>
      </c>
      <c r="C649" s="2">
        <v>23.63</v>
      </c>
    </row>
    <row r="650" spans="1:3" x14ac:dyDescent="0.25">
      <c r="A650" s="6" t="s">
        <v>6</v>
      </c>
      <c r="B650" s="2" t="s">
        <v>4</v>
      </c>
      <c r="C650" s="2">
        <v>32.72</v>
      </c>
    </row>
    <row r="651" spans="1:3" x14ac:dyDescent="0.25">
      <c r="A651" s="6" t="s">
        <v>6</v>
      </c>
      <c r="B651" s="2" t="s">
        <v>4</v>
      </c>
      <c r="C651" s="2">
        <v>28.57</v>
      </c>
    </row>
    <row r="652" spans="1:3" x14ac:dyDescent="0.25">
      <c r="A652" s="6" t="s">
        <v>6</v>
      </c>
      <c r="B652" s="2" t="s">
        <v>4</v>
      </c>
      <c r="C652" s="2">
        <v>42.09</v>
      </c>
    </row>
    <row r="653" spans="1:3" x14ac:dyDescent="0.25">
      <c r="A653" s="6" t="s">
        <v>6</v>
      </c>
      <c r="B653" s="2" t="s">
        <v>4</v>
      </c>
      <c r="C653" s="2">
        <v>33.18</v>
      </c>
    </row>
    <row r="654" spans="1:3" x14ac:dyDescent="0.25">
      <c r="A654" s="6" t="s">
        <v>6</v>
      </c>
      <c r="B654" s="2" t="s">
        <v>4</v>
      </c>
      <c r="C654" s="2">
        <v>28.56</v>
      </c>
    </row>
    <row r="655" spans="1:3" x14ac:dyDescent="0.25">
      <c r="A655" s="6" t="s">
        <v>6</v>
      </c>
      <c r="B655" s="2" t="s">
        <v>4</v>
      </c>
      <c r="C655" s="2" t="s">
        <v>7</v>
      </c>
    </row>
    <row r="656" spans="1:3" x14ac:dyDescent="0.25">
      <c r="A656" s="6" t="s">
        <v>6</v>
      </c>
      <c r="B656" s="2" t="s">
        <v>4</v>
      </c>
      <c r="C656" s="2">
        <v>30.72</v>
      </c>
    </row>
    <row r="657" spans="1:3" x14ac:dyDescent="0.25">
      <c r="A657" s="6" t="s">
        <v>6</v>
      </c>
      <c r="B657" s="2" t="s">
        <v>4</v>
      </c>
      <c r="C657" s="2">
        <v>24.34</v>
      </c>
    </row>
    <row r="658" spans="1:3" x14ac:dyDescent="0.25">
      <c r="A658" s="6" t="s">
        <v>6</v>
      </c>
      <c r="B658" s="2" t="s">
        <v>4</v>
      </c>
      <c r="C658" s="2">
        <v>34.54</v>
      </c>
    </row>
    <row r="659" spans="1:3" x14ac:dyDescent="0.25">
      <c r="A659" s="6" t="s">
        <v>6</v>
      </c>
      <c r="B659" s="2" t="s">
        <v>4</v>
      </c>
      <c r="C659" s="2">
        <v>33.340000000000003</v>
      </c>
    </row>
    <row r="660" spans="1:3" x14ac:dyDescent="0.25">
      <c r="A660" s="6" t="s">
        <v>6</v>
      </c>
      <c r="B660" s="2" t="s">
        <v>4</v>
      </c>
      <c r="C660" s="2">
        <v>29.39</v>
      </c>
    </row>
    <row r="661" spans="1:3" x14ac:dyDescent="0.25">
      <c r="A661" s="6" t="s">
        <v>6</v>
      </c>
      <c r="B661" s="2" t="s">
        <v>4</v>
      </c>
      <c r="C661" s="2">
        <v>43.24</v>
      </c>
    </row>
    <row r="662" spans="1:3" x14ac:dyDescent="0.25">
      <c r="A662" s="6" t="s">
        <v>6</v>
      </c>
      <c r="B662" s="2" t="s">
        <v>4</v>
      </c>
      <c r="C662" s="2">
        <v>31.15</v>
      </c>
    </row>
    <row r="663" spans="1:3" x14ac:dyDescent="0.25">
      <c r="A663" s="6" t="s">
        <v>6</v>
      </c>
      <c r="B663" s="2" t="s">
        <v>4</v>
      </c>
      <c r="C663" s="2">
        <v>32.6</v>
      </c>
    </row>
    <row r="664" spans="1:3" x14ac:dyDescent="0.25">
      <c r="A664" s="6" t="s">
        <v>6</v>
      </c>
      <c r="B664" s="2" t="s">
        <v>4</v>
      </c>
      <c r="C664" s="2">
        <v>33.799999999999997</v>
      </c>
    </row>
    <row r="665" spans="1:3" x14ac:dyDescent="0.25">
      <c r="A665" s="6" t="s">
        <v>6</v>
      </c>
      <c r="B665" s="2" t="s">
        <v>4</v>
      </c>
      <c r="C665" s="2">
        <v>29.79</v>
      </c>
    </row>
    <row r="666" spans="1:3" x14ac:dyDescent="0.25">
      <c r="A666" s="6" t="s">
        <v>6</v>
      </c>
      <c r="B666" s="2" t="s">
        <v>4</v>
      </c>
      <c r="C666" s="2">
        <v>24.07</v>
      </c>
    </row>
    <row r="667" spans="1:3" x14ac:dyDescent="0.25">
      <c r="A667" s="6" t="s">
        <v>6</v>
      </c>
      <c r="B667" s="2" t="s">
        <v>4</v>
      </c>
      <c r="C667" s="2">
        <v>34.020000000000003</v>
      </c>
    </row>
    <row r="668" spans="1:3" x14ac:dyDescent="0.25">
      <c r="A668" s="6" t="s">
        <v>6</v>
      </c>
      <c r="B668" s="2" t="s">
        <v>4</v>
      </c>
      <c r="C668" s="2">
        <v>31.01</v>
      </c>
    </row>
    <row r="669" spans="1:3" x14ac:dyDescent="0.25">
      <c r="A669" s="6" t="s">
        <v>6</v>
      </c>
      <c r="B669" s="2" t="s">
        <v>4</v>
      </c>
      <c r="C669" s="2">
        <v>35.729999999999997</v>
      </c>
    </row>
    <row r="670" spans="1:3" x14ac:dyDescent="0.25">
      <c r="A670" s="6" t="s">
        <v>6</v>
      </c>
      <c r="B670" s="2" t="s">
        <v>4</v>
      </c>
      <c r="C670" s="2">
        <v>39.83</v>
      </c>
    </row>
    <row r="671" spans="1:3" x14ac:dyDescent="0.25">
      <c r="A671" s="6" t="s">
        <v>6</v>
      </c>
      <c r="B671" s="2" t="s">
        <v>4</v>
      </c>
      <c r="C671" s="2">
        <v>31.27</v>
      </c>
    </row>
    <row r="672" spans="1:3" x14ac:dyDescent="0.25">
      <c r="A672" s="6" t="s">
        <v>6</v>
      </c>
      <c r="B672" s="2" t="s">
        <v>4</v>
      </c>
      <c r="C672" s="2">
        <v>33.54</v>
      </c>
    </row>
    <row r="673" spans="1:3" x14ac:dyDescent="0.25">
      <c r="A673" s="6" t="s">
        <v>6</v>
      </c>
      <c r="B673" s="2" t="s">
        <v>5</v>
      </c>
      <c r="C673" s="2">
        <v>27.8</v>
      </c>
    </row>
    <row r="674" spans="1:3" x14ac:dyDescent="0.25">
      <c r="A674" s="6" t="s">
        <v>6</v>
      </c>
      <c r="B674" s="2" t="s">
        <v>5</v>
      </c>
      <c r="C674" s="2">
        <v>23.1</v>
      </c>
    </row>
    <row r="675" spans="1:3" x14ac:dyDescent="0.25">
      <c r="A675" s="6" t="s">
        <v>6</v>
      </c>
      <c r="B675" s="2" t="s">
        <v>5</v>
      </c>
      <c r="C675" s="2">
        <v>27.26</v>
      </c>
    </row>
    <row r="676" spans="1:3" x14ac:dyDescent="0.25">
      <c r="A676" s="6" t="s">
        <v>6</v>
      </c>
      <c r="B676" s="2" t="s">
        <v>5</v>
      </c>
      <c r="C676" s="2">
        <v>32.229999999999997</v>
      </c>
    </row>
    <row r="677" spans="1:3" x14ac:dyDescent="0.25">
      <c r="A677" s="6" t="s">
        <v>6</v>
      </c>
      <c r="B677" s="2" t="s">
        <v>5</v>
      </c>
      <c r="C677" s="2">
        <v>28.17</v>
      </c>
    </row>
    <row r="678" spans="1:3" x14ac:dyDescent="0.25">
      <c r="A678" s="6" t="s">
        <v>6</v>
      </c>
      <c r="B678" s="2" t="s">
        <v>5</v>
      </c>
      <c r="C678" s="2">
        <v>32.229999999999997</v>
      </c>
    </row>
    <row r="679" spans="1:3" x14ac:dyDescent="0.25">
      <c r="A679" s="6" t="s">
        <v>6</v>
      </c>
      <c r="B679" s="2" t="s">
        <v>5</v>
      </c>
      <c r="C679" s="2">
        <v>29.59</v>
      </c>
    </row>
    <row r="680" spans="1:3" x14ac:dyDescent="0.25">
      <c r="A680" s="6" t="s">
        <v>6</v>
      </c>
      <c r="B680" s="2" t="s">
        <v>5</v>
      </c>
      <c r="C680" s="2">
        <v>26.33</v>
      </c>
    </row>
    <row r="681" spans="1:3" x14ac:dyDescent="0.25">
      <c r="A681" s="6" t="s">
        <v>6</v>
      </c>
      <c r="B681" s="2" t="s">
        <v>5</v>
      </c>
      <c r="C681" s="2">
        <v>31.84</v>
      </c>
    </row>
    <row r="682" spans="1:3" x14ac:dyDescent="0.25">
      <c r="A682" s="6" t="s">
        <v>6</v>
      </c>
      <c r="B682" s="2" t="s">
        <v>5</v>
      </c>
      <c r="C682" s="2">
        <v>26.26</v>
      </c>
    </row>
    <row r="683" spans="1:3" x14ac:dyDescent="0.25">
      <c r="A683" s="6" t="s">
        <v>6</v>
      </c>
      <c r="B683" s="2" t="s">
        <v>5</v>
      </c>
      <c r="C683" s="2">
        <v>21.23</v>
      </c>
    </row>
    <row r="684" spans="1:3" x14ac:dyDescent="0.25">
      <c r="A684" s="6" t="s">
        <v>6</v>
      </c>
      <c r="B684" s="2" t="s">
        <v>5</v>
      </c>
      <c r="C684" s="2">
        <v>30.29</v>
      </c>
    </row>
    <row r="685" spans="1:3" x14ac:dyDescent="0.25">
      <c r="A685" s="6" t="s">
        <v>6</v>
      </c>
      <c r="B685" s="2" t="s">
        <v>5</v>
      </c>
      <c r="C685" s="2">
        <v>25.41</v>
      </c>
    </row>
    <row r="686" spans="1:3" x14ac:dyDescent="0.25">
      <c r="A686" s="6" t="s">
        <v>6</v>
      </c>
      <c r="B686" s="2" t="s">
        <v>5</v>
      </c>
      <c r="C686" s="2">
        <v>33.549999999999997</v>
      </c>
    </row>
    <row r="687" spans="1:3" x14ac:dyDescent="0.25">
      <c r="A687" s="6" t="s">
        <v>6</v>
      </c>
      <c r="B687" s="2" t="s">
        <v>5</v>
      </c>
      <c r="C687" s="2">
        <v>26.69</v>
      </c>
    </row>
    <row r="688" spans="1:3" x14ac:dyDescent="0.25">
      <c r="A688" s="6" t="s">
        <v>6</v>
      </c>
      <c r="B688" s="2" t="s">
        <v>5</v>
      </c>
      <c r="C688" s="2">
        <v>26.04</v>
      </c>
    </row>
    <row r="689" spans="1:3" x14ac:dyDescent="0.25">
      <c r="A689" s="6" t="s">
        <v>6</v>
      </c>
      <c r="B689" s="2" t="s">
        <v>5</v>
      </c>
      <c r="C689" s="2">
        <v>22.42</v>
      </c>
    </row>
    <row r="690" spans="1:3" x14ac:dyDescent="0.25">
      <c r="A690" s="6" t="s">
        <v>6</v>
      </c>
      <c r="B690" s="2" t="s">
        <v>5</v>
      </c>
      <c r="C690" s="2">
        <v>28.22</v>
      </c>
    </row>
    <row r="691" spans="1:3" x14ac:dyDescent="0.25">
      <c r="A691" s="6" t="s">
        <v>6</v>
      </c>
      <c r="B691" s="2" t="s">
        <v>5</v>
      </c>
      <c r="C691" s="2">
        <v>32.909999999999997</v>
      </c>
    </row>
    <row r="692" spans="1:3" x14ac:dyDescent="0.25">
      <c r="A692" s="6" t="s">
        <v>6</v>
      </c>
      <c r="B692" s="2" t="s">
        <v>5</v>
      </c>
      <c r="C692" s="2">
        <v>32.65</v>
      </c>
    </row>
    <row r="693" spans="1:3" x14ac:dyDescent="0.25">
      <c r="A693" s="6" t="s">
        <v>6</v>
      </c>
      <c r="B693" s="2" t="s">
        <v>5</v>
      </c>
      <c r="C693" s="2">
        <v>26.94</v>
      </c>
    </row>
    <row r="694" spans="1:3" x14ac:dyDescent="0.25">
      <c r="A694" s="6" t="s">
        <v>6</v>
      </c>
      <c r="B694" s="2" t="s">
        <v>5</v>
      </c>
      <c r="C694" s="2">
        <v>27.79</v>
      </c>
    </row>
    <row r="695" spans="1:3" x14ac:dyDescent="0.25">
      <c r="A695" s="6" t="s">
        <v>6</v>
      </c>
      <c r="B695" s="2" t="s">
        <v>5</v>
      </c>
      <c r="C695" s="2">
        <v>33.630000000000003</v>
      </c>
    </row>
    <row r="696" spans="1:3" x14ac:dyDescent="0.25">
      <c r="A696" s="6" t="s">
        <v>6</v>
      </c>
      <c r="B696" s="2" t="s">
        <v>5</v>
      </c>
      <c r="C696" s="2">
        <v>21.67</v>
      </c>
    </row>
    <row r="697" spans="1:3" x14ac:dyDescent="0.25">
      <c r="A697" s="6" t="s">
        <v>6</v>
      </c>
      <c r="B697" s="2" t="s">
        <v>5</v>
      </c>
      <c r="C697" s="2">
        <v>32.89</v>
      </c>
    </row>
    <row r="698" spans="1:3" x14ac:dyDescent="0.25">
      <c r="A698" s="6" t="s">
        <v>6</v>
      </c>
      <c r="B698" s="2" t="s">
        <v>4</v>
      </c>
      <c r="C698" s="2">
        <v>30.76</v>
      </c>
    </row>
    <row r="699" spans="1:3" x14ac:dyDescent="0.25">
      <c r="A699" s="6" t="s">
        <v>6</v>
      </c>
      <c r="B699" s="2" t="s">
        <v>4</v>
      </c>
      <c r="C699" s="2">
        <v>37.31</v>
      </c>
    </row>
    <row r="700" spans="1:3" x14ac:dyDescent="0.25">
      <c r="A700" s="6" t="s">
        <v>6</v>
      </c>
      <c r="B700" s="2" t="s">
        <v>4</v>
      </c>
      <c r="C700" s="2">
        <v>33.31</v>
      </c>
    </row>
    <row r="701" spans="1:3" x14ac:dyDescent="0.25">
      <c r="A701" s="6" t="s">
        <v>6</v>
      </c>
      <c r="B701" s="2" t="s">
        <v>4</v>
      </c>
      <c r="C701" s="2">
        <v>29.1</v>
      </c>
    </row>
    <row r="702" spans="1:3" x14ac:dyDescent="0.25">
      <c r="A702" s="6" t="s">
        <v>6</v>
      </c>
      <c r="B702" s="2" t="s">
        <v>4</v>
      </c>
      <c r="C702" s="2">
        <v>33.78</v>
      </c>
    </row>
    <row r="703" spans="1:3" x14ac:dyDescent="0.25">
      <c r="A703" s="6" t="s">
        <v>6</v>
      </c>
      <c r="B703" s="2" t="s">
        <v>4</v>
      </c>
      <c r="C703" s="2">
        <v>33.67</v>
      </c>
    </row>
    <row r="704" spans="1:3" x14ac:dyDescent="0.25">
      <c r="A704" s="6" t="s">
        <v>6</v>
      </c>
      <c r="B704" s="2" t="s">
        <v>4</v>
      </c>
      <c r="C704" s="2">
        <v>39.659999999999997</v>
      </c>
    </row>
    <row r="705" spans="1:3" x14ac:dyDescent="0.25">
      <c r="A705" s="6" t="s">
        <v>6</v>
      </c>
      <c r="B705" s="2" t="s">
        <v>4</v>
      </c>
      <c r="C705" s="2">
        <v>38.229999999999997</v>
      </c>
    </row>
    <row r="706" spans="1:3" x14ac:dyDescent="0.25">
      <c r="A706" s="6" t="s">
        <v>6</v>
      </c>
      <c r="B706" s="2" t="s">
        <v>4</v>
      </c>
      <c r="C706" s="2">
        <v>36.53</v>
      </c>
    </row>
    <row r="707" spans="1:3" x14ac:dyDescent="0.25">
      <c r="A707" s="6" t="s">
        <v>6</v>
      </c>
      <c r="B707" s="2" t="s">
        <v>4</v>
      </c>
      <c r="C707" s="2">
        <v>37.130000000000003</v>
      </c>
    </row>
    <row r="708" spans="1:3" x14ac:dyDescent="0.25">
      <c r="A708" s="6" t="s">
        <v>6</v>
      </c>
      <c r="B708" s="2" t="s">
        <v>4</v>
      </c>
      <c r="C708" s="2">
        <v>33.43</v>
      </c>
    </row>
    <row r="709" spans="1:3" x14ac:dyDescent="0.25">
      <c r="A709" s="6" t="s">
        <v>6</v>
      </c>
      <c r="B709" s="2" t="s">
        <v>4</v>
      </c>
      <c r="C709" s="2">
        <v>29.05</v>
      </c>
    </row>
    <row r="710" spans="1:3" x14ac:dyDescent="0.25">
      <c r="A710" s="6" t="s">
        <v>6</v>
      </c>
      <c r="B710" s="2" t="s">
        <v>4</v>
      </c>
      <c r="C710" s="2">
        <v>33.03</v>
      </c>
    </row>
    <row r="711" spans="1:3" x14ac:dyDescent="0.25">
      <c r="A711" s="6" t="s">
        <v>6</v>
      </c>
      <c r="B711" s="2" t="s">
        <v>4</v>
      </c>
      <c r="C711" s="2">
        <v>36.729999999999997</v>
      </c>
    </row>
    <row r="712" spans="1:3" x14ac:dyDescent="0.25">
      <c r="A712" s="6" t="s">
        <v>6</v>
      </c>
      <c r="B712" s="2" t="s">
        <v>4</v>
      </c>
      <c r="C712" s="2">
        <v>43.7</v>
      </c>
    </row>
    <row r="713" spans="1:3" x14ac:dyDescent="0.25">
      <c r="A713" s="6" t="s">
        <v>6</v>
      </c>
      <c r="B713" s="2" t="s">
        <v>4</v>
      </c>
      <c r="C713" s="2">
        <v>23.52</v>
      </c>
    </row>
    <row r="714" spans="1:3" x14ac:dyDescent="0.25">
      <c r="A714" s="6" t="s">
        <v>6</v>
      </c>
      <c r="B714" s="2" t="s">
        <v>4</v>
      </c>
      <c r="C714" s="2">
        <v>39.840000000000003</v>
      </c>
    </row>
    <row r="715" spans="1:3" x14ac:dyDescent="0.25">
      <c r="A715" s="6" t="s">
        <v>6</v>
      </c>
      <c r="B715" s="2" t="s">
        <v>4</v>
      </c>
      <c r="C715" s="2">
        <v>33.15</v>
      </c>
    </row>
    <row r="716" spans="1:3" x14ac:dyDescent="0.25">
      <c r="A716" s="6" t="s">
        <v>6</v>
      </c>
      <c r="B716" s="2" t="s">
        <v>4</v>
      </c>
      <c r="C716" s="2">
        <v>37.119999999999997</v>
      </c>
    </row>
    <row r="717" spans="1:3" x14ac:dyDescent="0.25">
      <c r="A717" s="6" t="s">
        <v>6</v>
      </c>
      <c r="B717" s="2" t="s">
        <v>4</v>
      </c>
      <c r="C717" s="2">
        <v>36.130000000000003</v>
      </c>
    </row>
    <row r="718" spans="1:3" x14ac:dyDescent="0.25">
      <c r="A718" s="6" t="s">
        <v>6</v>
      </c>
      <c r="B718" s="2" t="s">
        <v>4</v>
      </c>
      <c r="C718" s="2">
        <v>30.92</v>
      </c>
    </row>
    <row r="719" spans="1:3" x14ac:dyDescent="0.25">
      <c r="A719" s="6" t="s">
        <v>6</v>
      </c>
      <c r="B719" s="2" t="s">
        <v>4</v>
      </c>
      <c r="C719" s="2">
        <v>23.69</v>
      </c>
    </row>
    <row r="720" spans="1:3" x14ac:dyDescent="0.25">
      <c r="A720" s="6" t="s">
        <v>6</v>
      </c>
      <c r="B720" s="2" t="s">
        <v>4</v>
      </c>
      <c r="C720" s="2">
        <v>33.19</v>
      </c>
    </row>
    <row r="721" spans="1:3" x14ac:dyDescent="0.25">
      <c r="A721" s="6" t="s">
        <v>6</v>
      </c>
      <c r="B721" s="2" t="s">
        <v>4</v>
      </c>
      <c r="C721" s="2">
        <v>36.82</v>
      </c>
    </row>
    <row r="722" spans="1:3" x14ac:dyDescent="0.25">
      <c r="A722" s="6" t="s">
        <v>6</v>
      </c>
      <c r="B722" s="2" t="s">
        <v>4</v>
      </c>
      <c r="C722" s="2">
        <v>31.97</v>
      </c>
    </row>
    <row r="723" spans="1:3" x14ac:dyDescent="0.25">
      <c r="A723" s="6" t="s">
        <v>6</v>
      </c>
      <c r="B723" s="2" t="s">
        <v>5</v>
      </c>
      <c r="C723" s="2">
        <v>29.08</v>
      </c>
    </row>
    <row r="724" spans="1:3" x14ac:dyDescent="0.25">
      <c r="A724" s="6" t="s">
        <v>6</v>
      </c>
      <c r="B724" s="2" t="s">
        <v>5</v>
      </c>
      <c r="C724" s="2">
        <v>33.17</v>
      </c>
    </row>
    <row r="725" spans="1:3" x14ac:dyDescent="0.25">
      <c r="A725" s="6" t="s">
        <v>6</v>
      </c>
      <c r="B725" s="2" t="s">
        <v>5</v>
      </c>
      <c r="C725" s="2">
        <v>40.28</v>
      </c>
    </row>
    <row r="726" spans="1:3" x14ac:dyDescent="0.25">
      <c r="A726" s="6" t="s">
        <v>6</v>
      </c>
      <c r="B726" s="2" t="s">
        <v>5</v>
      </c>
      <c r="C726" s="2">
        <v>32.729999999999997</v>
      </c>
    </row>
    <row r="727" spans="1:3" x14ac:dyDescent="0.25">
      <c r="A727" s="6" t="s">
        <v>6</v>
      </c>
      <c r="B727" s="2" t="s">
        <v>5</v>
      </c>
      <c r="C727" s="2">
        <v>31.66</v>
      </c>
    </row>
    <row r="728" spans="1:3" x14ac:dyDescent="0.25">
      <c r="A728" s="6" t="s">
        <v>6</v>
      </c>
      <c r="B728" s="2" t="s">
        <v>5</v>
      </c>
      <c r="C728" s="2">
        <v>29.57</v>
      </c>
    </row>
    <row r="729" spans="1:3" x14ac:dyDescent="0.25">
      <c r="A729" s="6" t="s">
        <v>6</v>
      </c>
      <c r="B729" s="2" t="s">
        <v>5</v>
      </c>
      <c r="C729" s="2">
        <v>27.29</v>
      </c>
    </row>
    <row r="730" spans="1:3" x14ac:dyDescent="0.25">
      <c r="A730" s="6" t="s">
        <v>6</v>
      </c>
      <c r="B730" s="2" t="s">
        <v>5</v>
      </c>
      <c r="C730" s="2">
        <v>35.17</v>
      </c>
    </row>
    <row r="731" spans="1:3" x14ac:dyDescent="0.25">
      <c r="A731" s="6" t="s">
        <v>6</v>
      </c>
      <c r="B731" s="2" t="s">
        <v>5</v>
      </c>
      <c r="C731" s="2">
        <v>30.36</v>
      </c>
    </row>
    <row r="732" spans="1:3" x14ac:dyDescent="0.25">
      <c r="A732" s="6" t="s">
        <v>6</v>
      </c>
      <c r="B732" s="2" t="s">
        <v>5</v>
      </c>
      <c r="C732" s="2">
        <v>37.130000000000003</v>
      </c>
    </row>
    <row r="733" spans="1:3" x14ac:dyDescent="0.25">
      <c r="A733" s="6" t="s">
        <v>6</v>
      </c>
      <c r="B733" s="2" t="s">
        <v>5</v>
      </c>
      <c r="C733" s="2">
        <v>36.44</v>
      </c>
    </row>
    <row r="734" spans="1:3" x14ac:dyDescent="0.25">
      <c r="A734" s="6" t="s">
        <v>6</v>
      </c>
      <c r="B734" s="2" t="s">
        <v>5</v>
      </c>
      <c r="C734" s="2">
        <v>29.88</v>
      </c>
    </row>
    <row r="735" spans="1:3" x14ac:dyDescent="0.25">
      <c r="A735" s="6" t="s">
        <v>6</v>
      </c>
      <c r="B735" s="2" t="s">
        <v>5</v>
      </c>
      <c r="C735" s="2">
        <v>27.77</v>
      </c>
    </row>
    <row r="736" spans="1:3" x14ac:dyDescent="0.25">
      <c r="A736" s="6" t="s">
        <v>6</v>
      </c>
      <c r="B736" s="2" t="s">
        <v>5</v>
      </c>
      <c r="C736" s="2">
        <v>42.31</v>
      </c>
    </row>
    <row r="737" spans="1:3" x14ac:dyDescent="0.25">
      <c r="A737" s="6" t="s">
        <v>6</v>
      </c>
      <c r="B737" s="2" t="s">
        <v>5</v>
      </c>
      <c r="C737" s="2">
        <v>20.72</v>
      </c>
    </row>
    <row r="738" spans="1:3" x14ac:dyDescent="0.25">
      <c r="A738" s="6" t="s">
        <v>6</v>
      </c>
      <c r="B738" s="2" t="s">
        <v>5</v>
      </c>
      <c r="C738" s="2">
        <v>29.65</v>
      </c>
    </row>
    <row r="739" spans="1:3" x14ac:dyDescent="0.25">
      <c r="A739" s="6" t="s">
        <v>6</v>
      </c>
      <c r="B739" s="2" t="s">
        <v>5</v>
      </c>
      <c r="C739" s="2">
        <v>26.55</v>
      </c>
    </row>
    <row r="740" spans="1:3" x14ac:dyDescent="0.25">
      <c r="A740" s="6" t="s">
        <v>6</v>
      </c>
      <c r="B740" s="2" t="s">
        <v>5</v>
      </c>
      <c r="C740" s="2">
        <v>34.35</v>
      </c>
    </row>
    <row r="741" spans="1:3" x14ac:dyDescent="0.25">
      <c r="A741" s="6" t="s">
        <v>6</v>
      </c>
      <c r="B741" s="2" t="s">
        <v>5</v>
      </c>
      <c r="C741" s="2">
        <v>32.979999999999997</v>
      </c>
    </row>
    <row r="742" spans="1:3" x14ac:dyDescent="0.25">
      <c r="A742" s="6" t="s">
        <v>6</v>
      </c>
      <c r="B742" s="2" t="s">
        <v>5</v>
      </c>
      <c r="C742" s="2">
        <v>35.35</v>
      </c>
    </row>
    <row r="743" spans="1:3" x14ac:dyDescent="0.25">
      <c r="A743" s="6" t="s">
        <v>6</v>
      </c>
      <c r="B743" s="2" t="s">
        <v>5</v>
      </c>
      <c r="C743" s="2">
        <v>32.1</v>
      </c>
    </row>
    <row r="744" spans="1:3" x14ac:dyDescent="0.25">
      <c r="A744" s="6" t="s">
        <v>6</v>
      </c>
      <c r="B744" s="2" t="s">
        <v>5</v>
      </c>
      <c r="C744" s="2">
        <v>23</v>
      </c>
    </row>
    <row r="745" spans="1:3" x14ac:dyDescent="0.25">
      <c r="A745" s="6" t="s">
        <v>6</v>
      </c>
      <c r="B745" s="2" t="s">
        <v>5</v>
      </c>
      <c r="C745" s="2">
        <v>40.700000000000003</v>
      </c>
    </row>
    <row r="746" spans="1:3" x14ac:dyDescent="0.25">
      <c r="A746" s="6" t="s">
        <v>6</v>
      </c>
      <c r="B746" s="2" t="s">
        <v>5</v>
      </c>
      <c r="C746" s="2" t="s">
        <v>7</v>
      </c>
    </row>
    <row r="747" spans="1:3" x14ac:dyDescent="0.25">
      <c r="A747" s="6" t="s">
        <v>6</v>
      </c>
      <c r="B747" s="2" t="s">
        <v>5</v>
      </c>
      <c r="C747" s="2">
        <v>28.95</v>
      </c>
    </row>
    <row r="748" spans="1:3" x14ac:dyDescent="0.25">
      <c r="A748" s="6" t="s">
        <v>6</v>
      </c>
      <c r="B748" s="2" t="s">
        <v>5</v>
      </c>
      <c r="C748" s="2">
        <v>28.39</v>
      </c>
    </row>
    <row r="749" spans="1:3" x14ac:dyDescent="0.25">
      <c r="A749" s="6" t="s">
        <v>6</v>
      </c>
      <c r="B749" s="2" t="s">
        <v>5</v>
      </c>
      <c r="C749" s="2">
        <v>35.130000000000003</v>
      </c>
    </row>
    <row r="750" spans="1:3" x14ac:dyDescent="0.25">
      <c r="A750" s="6" t="s">
        <v>6</v>
      </c>
      <c r="B750" s="2" t="s">
        <v>5</v>
      </c>
      <c r="C750" s="2">
        <v>29.16</v>
      </c>
    </row>
    <row r="751" spans="1:3" x14ac:dyDescent="0.25">
      <c r="A751" s="6" t="s">
        <v>6</v>
      </c>
      <c r="B751" s="2" t="s">
        <v>5</v>
      </c>
      <c r="C751" s="2">
        <v>32.69</v>
      </c>
    </row>
    <row r="752" spans="1:3" x14ac:dyDescent="0.25">
      <c r="A752" s="6" t="s">
        <v>6</v>
      </c>
      <c r="B752" s="2" t="s">
        <v>5</v>
      </c>
      <c r="C752" s="2">
        <v>26.42</v>
      </c>
    </row>
    <row r="753" spans="1:3" x14ac:dyDescent="0.25">
      <c r="A753" s="6" t="s">
        <v>6</v>
      </c>
      <c r="B753" s="2" t="s">
        <v>5</v>
      </c>
      <c r="C753" s="2">
        <v>31.77</v>
      </c>
    </row>
    <row r="754" spans="1:3" x14ac:dyDescent="0.25">
      <c r="A754" s="6" t="s">
        <v>6</v>
      </c>
      <c r="B754" s="2" t="s">
        <v>5</v>
      </c>
      <c r="C754" s="2">
        <v>27.01</v>
      </c>
    </row>
    <row r="755" spans="1:3" x14ac:dyDescent="0.25">
      <c r="A755" s="6" t="s">
        <v>6</v>
      </c>
      <c r="B755" s="2" t="s">
        <v>5</v>
      </c>
      <c r="C755" s="2">
        <v>30.58</v>
      </c>
    </row>
    <row r="756" spans="1:3" x14ac:dyDescent="0.25">
      <c r="A756" s="6" t="s">
        <v>6</v>
      </c>
      <c r="B756" s="2" t="s">
        <v>5</v>
      </c>
      <c r="C756" s="2">
        <v>25.76</v>
      </c>
    </row>
    <row r="757" spans="1:3" x14ac:dyDescent="0.25">
      <c r="A757" s="6" t="s">
        <v>6</v>
      </c>
      <c r="B757" s="2" t="s">
        <v>5</v>
      </c>
      <c r="C757" s="2">
        <v>38.369999999999997</v>
      </c>
    </row>
    <row r="758" spans="1:3" x14ac:dyDescent="0.25">
      <c r="A758" s="6" t="s">
        <v>6</v>
      </c>
      <c r="B758" s="2" t="s">
        <v>5</v>
      </c>
      <c r="C758" s="2">
        <v>37.51</v>
      </c>
    </row>
    <row r="759" spans="1:3" x14ac:dyDescent="0.25">
      <c r="A759" s="6" t="s">
        <v>6</v>
      </c>
      <c r="B759" s="2" t="s">
        <v>5</v>
      </c>
      <c r="C759" s="2">
        <v>35.03</v>
      </c>
    </row>
    <row r="760" spans="1:3" x14ac:dyDescent="0.25">
      <c r="A760" s="6" t="s">
        <v>6</v>
      </c>
      <c r="B760" s="2" t="s">
        <v>5</v>
      </c>
      <c r="C760" s="2">
        <v>32.47</v>
      </c>
    </row>
    <row r="761" spans="1:3" x14ac:dyDescent="0.25">
      <c r="A761" s="6" t="s">
        <v>6</v>
      </c>
      <c r="B761" s="2" t="s">
        <v>5</v>
      </c>
      <c r="C761" s="2">
        <v>29.85</v>
      </c>
    </row>
    <row r="762" spans="1:3" x14ac:dyDescent="0.25">
      <c r="A762" s="6" t="s">
        <v>6</v>
      </c>
      <c r="B762" s="2" t="s">
        <v>5</v>
      </c>
      <c r="C762" s="2">
        <v>36.200000000000003</v>
      </c>
    </row>
    <row r="763" spans="1:3" x14ac:dyDescent="0.25">
      <c r="A763" s="6" t="s">
        <v>6</v>
      </c>
      <c r="B763" s="2" t="s">
        <v>5</v>
      </c>
      <c r="C763" s="2">
        <v>28.18</v>
      </c>
    </row>
    <row r="764" spans="1:3" x14ac:dyDescent="0.25">
      <c r="A764" s="6" t="s">
        <v>6</v>
      </c>
      <c r="B764" s="2" t="s">
        <v>5</v>
      </c>
      <c r="C764" s="2">
        <v>36.1</v>
      </c>
    </row>
    <row r="765" spans="1:3" x14ac:dyDescent="0.25">
      <c r="A765" s="6" t="s">
        <v>6</v>
      </c>
      <c r="B765" s="2" t="s">
        <v>5</v>
      </c>
      <c r="C765" s="2">
        <v>40.450000000000003</v>
      </c>
    </row>
    <row r="766" spans="1:3" x14ac:dyDescent="0.25">
      <c r="A766" s="6" t="s">
        <v>6</v>
      </c>
      <c r="B766" s="2" t="s">
        <v>5</v>
      </c>
      <c r="C766" s="2">
        <v>30.55</v>
      </c>
    </row>
    <row r="767" spans="1:3" x14ac:dyDescent="0.25">
      <c r="A767" s="6" t="s">
        <v>6</v>
      </c>
      <c r="B767" s="2" t="s">
        <v>5</v>
      </c>
      <c r="C767" s="2">
        <v>22.96</v>
      </c>
    </row>
    <row r="768" spans="1:3" x14ac:dyDescent="0.25">
      <c r="A768" s="6" t="s">
        <v>6</v>
      </c>
      <c r="B768" s="2" t="s">
        <v>5</v>
      </c>
      <c r="C768" s="2">
        <v>28.61</v>
      </c>
    </row>
    <row r="769" spans="1:3" x14ac:dyDescent="0.25">
      <c r="A769" s="6" t="s">
        <v>6</v>
      </c>
      <c r="B769" s="2" t="s">
        <v>5</v>
      </c>
      <c r="C769" s="2">
        <v>32.200000000000003</v>
      </c>
    </row>
    <row r="770" spans="1:3" x14ac:dyDescent="0.25">
      <c r="A770" s="6" t="s">
        <v>6</v>
      </c>
      <c r="B770" s="2" t="s">
        <v>5</v>
      </c>
      <c r="C770" s="2">
        <v>33.21</v>
      </c>
    </row>
    <row r="771" spans="1:3" x14ac:dyDescent="0.25">
      <c r="A771" s="6" t="s">
        <v>6</v>
      </c>
      <c r="B771" s="2" t="s">
        <v>5</v>
      </c>
      <c r="C771" s="2">
        <v>46.71</v>
      </c>
    </row>
    <row r="772" spans="1:3" x14ac:dyDescent="0.25">
      <c r="A772" s="6" t="s">
        <v>6</v>
      </c>
      <c r="B772" s="2" t="s">
        <v>5</v>
      </c>
      <c r="C772" s="2">
        <v>30.53</v>
      </c>
    </row>
    <row r="773" spans="1:3" x14ac:dyDescent="0.25">
      <c r="A773" s="6" t="s">
        <v>6</v>
      </c>
      <c r="B773" s="2" t="s">
        <v>4</v>
      </c>
      <c r="C773" s="2">
        <v>30.13</v>
      </c>
    </row>
    <row r="774" spans="1:3" x14ac:dyDescent="0.25">
      <c r="A774" s="6" t="s">
        <v>6</v>
      </c>
      <c r="B774" s="2" t="s">
        <v>4</v>
      </c>
      <c r="C774" s="2">
        <v>36.58</v>
      </c>
    </row>
    <row r="775" spans="1:3" x14ac:dyDescent="0.25">
      <c r="A775" s="6" t="s">
        <v>6</v>
      </c>
      <c r="B775" s="2" t="s">
        <v>4</v>
      </c>
      <c r="C775" s="2">
        <v>36.229999999999997</v>
      </c>
    </row>
    <row r="776" spans="1:3" x14ac:dyDescent="0.25">
      <c r="A776" s="6" t="s">
        <v>6</v>
      </c>
      <c r="B776" s="2" t="s">
        <v>4</v>
      </c>
      <c r="C776" s="2">
        <v>41.03</v>
      </c>
    </row>
    <row r="777" spans="1:3" x14ac:dyDescent="0.25">
      <c r="A777" s="6" t="s">
        <v>6</v>
      </c>
      <c r="B777" s="2" t="s">
        <v>4</v>
      </c>
      <c r="C777" s="2">
        <v>32.94</v>
      </c>
    </row>
    <row r="778" spans="1:3" x14ac:dyDescent="0.25">
      <c r="A778" s="6" t="s">
        <v>6</v>
      </c>
      <c r="B778" s="2" t="s">
        <v>4</v>
      </c>
      <c r="C778" s="2">
        <v>34.979999999999997</v>
      </c>
    </row>
    <row r="779" spans="1:3" x14ac:dyDescent="0.25">
      <c r="A779" s="6" t="s">
        <v>6</v>
      </c>
      <c r="B779" s="2" t="s">
        <v>4</v>
      </c>
      <c r="C779" s="2">
        <v>41.46</v>
      </c>
    </row>
    <row r="780" spans="1:3" x14ac:dyDescent="0.25">
      <c r="A780" s="6" t="s">
        <v>6</v>
      </c>
      <c r="B780" s="2" t="s">
        <v>4</v>
      </c>
      <c r="C780" s="2">
        <v>35.19</v>
      </c>
    </row>
    <row r="781" spans="1:3" x14ac:dyDescent="0.25">
      <c r="A781" s="6" t="s">
        <v>6</v>
      </c>
      <c r="B781" s="2" t="s">
        <v>4</v>
      </c>
      <c r="C781" s="2">
        <v>25.42</v>
      </c>
    </row>
    <row r="782" spans="1:3" x14ac:dyDescent="0.25">
      <c r="A782" s="6" t="s">
        <v>6</v>
      </c>
      <c r="B782" s="2" t="s">
        <v>4</v>
      </c>
      <c r="C782" s="2">
        <v>40.78</v>
      </c>
    </row>
    <row r="783" spans="1:3" x14ac:dyDescent="0.25">
      <c r="A783" s="6" t="s">
        <v>6</v>
      </c>
      <c r="B783" s="2" t="s">
        <v>4</v>
      </c>
      <c r="C783" s="2">
        <v>34.81</v>
      </c>
    </row>
    <row r="784" spans="1:3" x14ac:dyDescent="0.25">
      <c r="A784" s="6" t="s">
        <v>6</v>
      </c>
      <c r="B784" s="2" t="s">
        <v>4</v>
      </c>
      <c r="C784" s="2">
        <v>29.92</v>
      </c>
    </row>
    <row r="785" spans="1:3" x14ac:dyDescent="0.25">
      <c r="A785" s="6" t="s">
        <v>6</v>
      </c>
      <c r="B785" s="2" t="s">
        <v>4</v>
      </c>
      <c r="C785" s="2">
        <v>38.9</v>
      </c>
    </row>
    <row r="786" spans="1:3" x14ac:dyDescent="0.25">
      <c r="A786" s="6" t="s">
        <v>6</v>
      </c>
      <c r="B786" s="2" t="s">
        <v>4</v>
      </c>
      <c r="C786" s="2">
        <v>32.78</v>
      </c>
    </row>
    <row r="787" spans="1:3" x14ac:dyDescent="0.25">
      <c r="A787" s="6" t="s">
        <v>6</v>
      </c>
      <c r="B787" s="2" t="s">
        <v>4</v>
      </c>
      <c r="C787" s="2">
        <v>41.94</v>
      </c>
    </row>
    <row r="788" spans="1:3" x14ac:dyDescent="0.25">
      <c r="A788" s="6" t="s">
        <v>6</v>
      </c>
      <c r="B788" s="2" t="s">
        <v>4</v>
      </c>
      <c r="C788" s="2">
        <v>34.01</v>
      </c>
    </row>
    <row r="789" spans="1:3" x14ac:dyDescent="0.25">
      <c r="A789" s="6" t="s">
        <v>6</v>
      </c>
      <c r="B789" s="2" t="s">
        <v>4</v>
      </c>
      <c r="C789" s="2">
        <v>42.95</v>
      </c>
    </row>
    <row r="790" spans="1:3" x14ac:dyDescent="0.25">
      <c r="A790" s="6" t="s">
        <v>6</v>
      </c>
      <c r="B790" s="2" t="s">
        <v>4</v>
      </c>
      <c r="C790" s="2">
        <v>30.48</v>
      </c>
    </row>
    <row r="791" spans="1:3" x14ac:dyDescent="0.25">
      <c r="A791" s="6" t="s">
        <v>6</v>
      </c>
      <c r="B791" s="2" t="s">
        <v>4</v>
      </c>
      <c r="C791" s="2">
        <v>40.26</v>
      </c>
    </row>
    <row r="792" spans="1:3" x14ac:dyDescent="0.25">
      <c r="A792" s="6" t="s">
        <v>6</v>
      </c>
      <c r="B792" s="2" t="s">
        <v>4</v>
      </c>
      <c r="C792" s="2">
        <v>40.28</v>
      </c>
    </row>
    <row r="793" spans="1:3" x14ac:dyDescent="0.25">
      <c r="A793" s="6" t="s">
        <v>6</v>
      </c>
      <c r="B793" s="2" t="s">
        <v>4</v>
      </c>
      <c r="C793" s="2">
        <v>27.57</v>
      </c>
    </row>
    <row r="794" spans="1:3" x14ac:dyDescent="0.25">
      <c r="A794" s="6" t="s">
        <v>6</v>
      </c>
      <c r="B794" s="2" t="s">
        <v>4</v>
      </c>
      <c r="C794" s="2">
        <v>41.98</v>
      </c>
    </row>
    <row r="795" spans="1:3" x14ac:dyDescent="0.25">
      <c r="A795" s="6" t="s">
        <v>6</v>
      </c>
      <c r="B795" s="2" t="s">
        <v>4</v>
      </c>
      <c r="C795" s="2">
        <v>39.729999999999997</v>
      </c>
    </row>
    <row r="796" spans="1:3" x14ac:dyDescent="0.25">
      <c r="A796" s="6" t="s">
        <v>6</v>
      </c>
      <c r="B796" s="2" t="s">
        <v>4</v>
      </c>
      <c r="C796" s="2">
        <v>45.79</v>
      </c>
    </row>
    <row r="797" spans="1:3" x14ac:dyDescent="0.25">
      <c r="A797" s="6" t="s">
        <v>6</v>
      </c>
      <c r="B797" s="2" t="s">
        <v>4</v>
      </c>
      <c r="C797" s="2">
        <v>38.020000000000003</v>
      </c>
    </row>
    <row r="798" spans="1:3" x14ac:dyDescent="0.25">
      <c r="A798" s="6" t="s">
        <v>6</v>
      </c>
      <c r="B798" s="2" t="s">
        <v>5</v>
      </c>
      <c r="C798" s="2">
        <v>30.8</v>
      </c>
    </row>
    <row r="799" spans="1:3" x14ac:dyDescent="0.25">
      <c r="A799" s="6" t="s">
        <v>6</v>
      </c>
      <c r="B799" s="2" t="s">
        <v>5</v>
      </c>
      <c r="C799" s="2">
        <v>35.83</v>
      </c>
    </row>
    <row r="800" spans="1:3" x14ac:dyDescent="0.25">
      <c r="A800" s="6" t="s">
        <v>6</v>
      </c>
      <c r="B800" s="2" t="s">
        <v>5</v>
      </c>
      <c r="C800" s="2">
        <v>25.99</v>
      </c>
    </row>
    <row r="801" spans="1:3" x14ac:dyDescent="0.25">
      <c r="A801" s="6" t="s">
        <v>6</v>
      </c>
      <c r="B801" s="2" t="s">
        <v>5</v>
      </c>
      <c r="C801" s="2">
        <v>36.58</v>
      </c>
    </row>
    <row r="802" spans="1:3" x14ac:dyDescent="0.25">
      <c r="A802" s="6" t="s">
        <v>6</v>
      </c>
      <c r="B802" s="2" t="s">
        <v>5</v>
      </c>
      <c r="C802" s="2">
        <v>31.8</v>
      </c>
    </row>
    <row r="803" spans="1:3" x14ac:dyDescent="0.25">
      <c r="A803" s="6" t="s">
        <v>6</v>
      </c>
      <c r="B803" s="2" t="s">
        <v>5</v>
      </c>
      <c r="C803" s="2">
        <v>28.71</v>
      </c>
    </row>
    <row r="804" spans="1:3" x14ac:dyDescent="0.25">
      <c r="A804" s="6" t="s">
        <v>6</v>
      </c>
      <c r="B804" s="2" t="s">
        <v>5</v>
      </c>
      <c r="C804" s="2">
        <v>37.020000000000003</v>
      </c>
    </row>
    <row r="805" spans="1:3" x14ac:dyDescent="0.25">
      <c r="A805" s="6" t="s">
        <v>6</v>
      </c>
      <c r="B805" s="2" t="s">
        <v>5</v>
      </c>
      <c r="C805" s="2">
        <v>32.51</v>
      </c>
    </row>
    <row r="806" spans="1:3" x14ac:dyDescent="0.25">
      <c r="A806" s="6" t="s">
        <v>6</v>
      </c>
      <c r="B806" s="2" t="s">
        <v>5</v>
      </c>
      <c r="C806" s="2">
        <v>26.65</v>
      </c>
    </row>
    <row r="807" spans="1:3" x14ac:dyDescent="0.25">
      <c r="A807" s="6" t="s">
        <v>6</v>
      </c>
      <c r="B807" s="2" t="s">
        <v>5</v>
      </c>
      <c r="C807" s="2">
        <v>32.15</v>
      </c>
    </row>
    <row r="808" spans="1:3" x14ac:dyDescent="0.25">
      <c r="A808" s="6" t="s">
        <v>6</v>
      </c>
      <c r="B808" s="2" t="s">
        <v>5</v>
      </c>
      <c r="C808" s="2">
        <v>33.83</v>
      </c>
    </row>
    <row r="809" spans="1:3" x14ac:dyDescent="0.25">
      <c r="A809" s="6" t="s">
        <v>6</v>
      </c>
      <c r="B809" s="2" t="s">
        <v>5</v>
      </c>
      <c r="C809" s="2">
        <v>27.07</v>
      </c>
    </row>
    <row r="810" spans="1:3" x14ac:dyDescent="0.25">
      <c r="A810" s="6" t="s">
        <v>6</v>
      </c>
      <c r="B810" s="2" t="s">
        <v>5</v>
      </c>
      <c r="C810" s="2">
        <v>28.38</v>
      </c>
    </row>
    <row r="811" spans="1:3" x14ac:dyDescent="0.25">
      <c r="A811" s="6" t="s">
        <v>6</v>
      </c>
      <c r="B811" s="2" t="s">
        <v>5</v>
      </c>
      <c r="C811" s="2">
        <v>41.7</v>
      </c>
    </row>
    <row r="812" spans="1:3" x14ac:dyDescent="0.25">
      <c r="A812" s="6" t="s">
        <v>6</v>
      </c>
      <c r="B812" s="2" t="s">
        <v>5</v>
      </c>
      <c r="C812" s="2">
        <v>30.87</v>
      </c>
    </row>
    <row r="813" spans="1:3" x14ac:dyDescent="0.25">
      <c r="A813" s="6" t="s">
        <v>6</v>
      </c>
      <c r="B813" s="2" t="s">
        <v>5</v>
      </c>
      <c r="C813" s="2">
        <v>29.21</v>
      </c>
    </row>
    <row r="814" spans="1:3" x14ac:dyDescent="0.25">
      <c r="A814" s="6" t="s">
        <v>6</v>
      </c>
      <c r="B814" s="2" t="s">
        <v>5</v>
      </c>
      <c r="C814" s="2">
        <v>34.74</v>
      </c>
    </row>
    <row r="815" spans="1:3" x14ac:dyDescent="0.25">
      <c r="A815" s="6" t="s">
        <v>6</v>
      </c>
      <c r="B815" s="2" t="s">
        <v>5</v>
      </c>
      <c r="C815" s="2">
        <v>30.06</v>
      </c>
    </row>
    <row r="816" spans="1:3" x14ac:dyDescent="0.25">
      <c r="A816" s="6" t="s">
        <v>6</v>
      </c>
      <c r="B816" s="2" t="s">
        <v>5</v>
      </c>
      <c r="C816" s="2">
        <v>33.53</v>
      </c>
    </row>
    <row r="817" spans="1:3" x14ac:dyDescent="0.25">
      <c r="A817" s="6" t="s">
        <v>6</v>
      </c>
      <c r="B817" s="2" t="s">
        <v>5</v>
      </c>
      <c r="C817" s="2">
        <v>30.86</v>
      </c>
    </row>
    <row r="818" spans="1:3" x14ac:dyDescent="0.25">
      <c r="A818" s="6" t="s">
        <v>6</v>
      </c>
      <c r="B818" s="2" t="s">
        <v>5</v>
      </c>
      <c r="C818" s="2">
        <v>27.9</v>
      </c>
    </row>
    <row r="819" spans="1:3" x14ac:dyDescent="0.25">
      <c r="A819" s="6" t="s">
        <v>6</v>
      </c>
      <c r="B819" s="2" t="s">
        <v>5</v>
      </c>
      <c r="C819" s="2">
        <v>31.57</v>
      </c>
    </row>
    <row r="820" spans="1:3" x14ac:dyDescent="0.25">
      <c r="A820" s="6" t="s">
        <v>6</v>
      </c>
      <c r="B820" s="2" t="s">
        <v>5</v>
      </c>
      <c r="C820" s="2">
        <v>26.09</v>
      </c>
    </row>
    <row r="821" spans="1:3" x14ac:dyDescent="0.25">
      <c r="A821" s="6" t="s">
        <v>6</v>
      </c>
      <c r="B821" s="2" t="s">
        <v>5</v>
      </c>
      <c r="C821" s="2">
        <v>23.14</v>
      </c>
    </row>
    <row r="822" spans="1:3" x14ac:dyDescent="0.25">
      <c r="A822" s="6" t="s">
        <v>6</v>
      </c>
      <c r="B822" s="2" t="s">
        <v>5</v>
      </c>
      <c r="C822" s="2">
        <v>31.28</v>
      </c>
    </row>
    <row r="823" spans="1:3" x14ac:dyDescent="0.25">
      <c r="A823" s="6" t="s">
        <v>6</v>
      </c>
      <c r="B823" s="2" t="s">
        <v>4</v>
      </c>
      <c r="C823" s="2">
        <v>30.81</v>
      </c>
    </row>
    <row r="824" spans="1:3" x14ac:dyDescent="0.25">
      <c r="A824" s="6" t="s">
        <v>6</v>
      </c>
      <c r="B824" s="2" t="s">
        <v>4</v>
      </c>
      <c r="C824" s="2">
        <v>36.21</v>
      </c>
    </row>
    <row r="825" spans="1:3" x14ac:dyDescent="0.25">
      <c r="A825" s="6" t="s">
        <v>6</v>
      </c>
      <c r="B825" s="2" t="s">
        <v>4</v>
      </c>
      <c r="C825" s="2">
        <v>39.21</v>
      </c>
    </row>
    <row r="826" spans="1:3" x14ac:dyDescent="0.25">
      <c r="A826" s="6" t="s">
        <v>6</v>
      </c>
      <c r="B826" s="2" t="s">
        <v>4</v>
      </c>
      <c r="C826" s="2">
        <v>37.99</v>
      </c>
    </row>
    <row r="827" spans="1:3" x14ac:dyDescent="0.25">
      <c r="A827" s="6" t="s">
        <v>6</v>
      </c>
      <c r="B827" s="2" t="s">
        <v>4</v>
      </c>
      <c r="C827" s="2">
        <v>39.69</v>
      </c>
    </row>
    <row r="828" spans="1:3" x14ac:dyDescent="0.25">
      <c r="A828" s="6" t="s">
        <v>6</v>
      </c>
      <c r="B828" s="2" t="s">
        <v>4</v>
      </c>
      <c r="C828" s="2">
        <v>36.979999999999997</v>
      </c>
    </row>
    <row r="829" spans="1:3" x14ac:dyDescent="0.25">
      <c r="A829" s="6" t="s">
        <v>6</v>
      </c>
      <c r="B829" s="2" t="s">
        <v>4</v>
      </c>
      <c r="C829" s="2">
        <v>24.52</v>
      </c>
    </row>
    <row r="830" spans="1:3" x14ac:dyDescent="0.25">
      <c r="A830" s="6" t="s">
        <v>6</v>
      </c>
      <c r="B830" s="2" t="s">
        <v>4</v>
      </c>
      <c r="C830" s="2">
        <v>38.53</v>
      </c>
    </row>
    <row r="831" spans="1:3" x14ac:dyDescent="0.25">
      <c r="A831" s="6" t="s">
        <v>6</v>
      </c>
      <c r="B831" s="2" t="s">
        <v>4</v>
      </c>
      <c r="C831" s="2">
        <v>33.83</v>
      </c>
    </row>
    <row r="832" spans="1:3" x14ac:dyDescent="0.25">
      <c r="A832" s="6" t="s">
        <v>6</v>
      </c>
      <c r="B832" s="2" t="s">
        <v>4</v>
      </c>
      <c r="C832" s="2">
        <v>30.04</v>
      </c>
    </row>
    <row r="833" spans="1:3" x14ac:dyDescent="0.25">
      <c r="A833" s="6" t="s">
        <v>6</v>
      </c>
      <c r="B833" s="2" t="s">
        <v>4</v>
      </c>
      <c r="C833" s="2">
        <v>27.03</v>
      </c>
    </row>
    <row r="834" spans="1:3" x14ac:dyDescent="0.25">
      <c r="A834" s="6" t="s">
        <v>6</v>
      </c>
      <c r="B834" s="2" t="s">
        <v>4</v>
      </c>
      <c r="C834" s="2">
        <v>34.89</v>
      </c>
    </row>
    <row r="835" spans="1:3" x14ac:dyDescent="0.25">
      <c r="A835" s="6" t="s">
        <v>6</v>
      </c>
      <c r="B835" s="2" t="s">
        <v>4</v>
      </c>
      <c r="C835" s="2" t="s">
        <v>7</v>
      </c>
    </row>
    <row r="836" spans="1:3" x14ac:dyDescent="0.25">
      <c r="A836" s="6" t="s">
        <v>6</v>
      </c>
      <c r="B836" s="2" t="s">
        <v>4</v>
      </c>
      <c r="C836" s="2" t="s">
        <v>7</v>
      </c>
    </row>
    <row r="837" spans="1:3" x14ac:dyDescent="0.25">
      <c r="A837" s="6" t="s">
        <v>6</v>
      </c>
      <c r="B837" s="2" t="s">
        <v>4</v>
      </c>
      <c r="C837" s="2">
        <v>32.07</v>
      </c>
    </row>
    <row r="838" spans="1:3" x14ac:dyDescent="0.25">
      <c r="A838" s="6" t="s">
        <v>6</v>
      </c>
      <c r="B838" s="2" t="s">
        <v>4</v>
      </c>
      <c r="C838" s="2">
        <v>22.48</v>
      </c>
    </row>
    <row r="839" spans="1:3" x14ac:dyDescent="0.25">
      <c r="A839" s="6" t="s">
        <v>6</v>
      </c>
      <c r="B839" s="2" t="s">
        <v>4</v>
      </c>
      <c r="C839" s="2">
        <v>30.93</v>
      </c>
    </row>
    <row r="840" spans="1:3" x14ac:dyDescent="0.25">
      <c r="A840" s="6" t="s">
        <v>6</v>
      </c>
      <c r="B840" s="2" t="s">
        <v>4</v>
      </c>
      <c r="C840" s="2">
        <v>29.69</v>
      </c>
    </row>
    <row r="841" spans="1:3" x14ac:dyDescent="0.25">
      <c r="A841" s="6" t="s">
        <v>6</v>
      </c>
      <c r="B841" s="2" t="s">
        <v>4</v>
      </c>
      <c r="C841" s="2">
        <v>34.520000000000003</v>
      </c>
    </row>
    <row r="842" spans="1:3" x14ac:dyDescent="0.25">
      <c r="A842" s="6" t="s">
        <v>6</v>
      </c>
      <c r="B842" s="2" t="s">
        <v>4</v>
      </c>
      <c r="C842" s="2">
        <v>30.85</v>
      </c>
    </row>
    <row r="843" spans="1:3" x14ac:dyDescent="0.25">
      <c r="A843" s="6" t="s">
        <v>6</v>
      </c>
      <c r="B843" s="2" t="s">
        <v>4</v>
      </c>
      <c r="C843" s="2">
        <v>36.43</v>
      </c>
    </row>
    <row r="844" spans="1:3" x14ac:dyDescent="0.25">
      <c r="A844" s="6" t="s">
        <v>6</v>
      </c>
      <c r="B844" s="2" t="s">
        <v>4</v>
      </c>
      <c r="C844" s="2">
        <v>24.09</v>
      </c>
    </row>
    <row r="845" spans="1:3" x14ac:dyDescent="0.25">
      <c r="A845" s="6" t="s">
        <v>6</v>
      </c>
      <c r="B845" s="2" t="s">
        <v>4</v>
      </c>
      <c r="C845" s="2">
        <v>32.18</v>
      </c>
    </row>
    <row r="846" spans="1:3" x14ac:dyDescent="0.25">
      <c r="A846" s="6" t="s">
        <v>6</v>
      </c>
      <c r="B846" s="2" t="s">
        <v>4</v>
      </c>
      <c r="C846" s="2">
        <v>34.14</v>
      </c>
    </row>
    <row r="847" spans="1:3" x14ac:dyDescent="0.25">
      <c r="A847" s="6" t="s">
        <v>6</v>
      </c>
      <c r="B847" s="2" t="s">
        <v>4</v>
      </c>
      <c r="C847" s="2">
        <v>41.82</v>
      </c>
    </row>
  </sheetData>
  <autoFilter ref="A1:C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topLeftCell="E7" zoomScale="80" zoomScaleNormal="80" workbookViewId="0">
      <selection activeCell="I23" sqref="I23"/>
    </sheetView>
  </sheetViews>
  <sheetFormatPr defaultRowHeight="15" x14ac:dyDescent="0.25"/>
  <cols>
    <col min="1" max="2" width="9.140625" style="2"/>
    <col min="3" max="4" width="9.140625" style="6"/>
    <col min="5" max="6" width="9.140625" style="2"/>
    <col min="7" max="7" width="9.140625" style="1"/>
    <col min="8" max="8" width="28.42578125" style="1" customWidth="1"/>
    <col min="9" max="9" width="19.85546875" style="1" customWidth="1"/>
    <col min="10" max="17" width="9.140625" style="1"/>
    <col min="18" max="18" width="3.28515625" style="1" customWidth="1"/>
    <col min="19" max="16384" width="9.140625" style="1"/>
  </cols>
  <sheetData>
    <row r="1" spans="1:24" x14ac:dyDescent="0.25">
      <c r="A1" s="2" t="s">
        <v>5</v>
      </c>
      <c r="B1" s="2" t="s">
        <v>4</v>
      </c>
      <c r="C1" s="6" t="s">
        <v>19</v>
      </c>
      <c r="D1" s="6" t="s">
        <v>0</v>
      </c>
      <c r="E1" s="2" t="s">
        <v>1</v>
      </c>
      <c r="F1" s="2" t="s">
        <v>2</v>
      </c>
      <c r="K1" s="1" t="s">
        <v>17</v>
      </c>
      <c r="L1" s="1" t="s">
        <v>18</v>
      </c>
      <c r="M1" s="1" t="s">
        <v>11</v>
      </c>
      <c r="N1" s="1" t="s">
        <v>1</v>
      </c>
      <c r="O1" s="1" t="s">
        <v>2</v>
      </c>
    </row>
    <row r="2" spans="1:24" ht="30" x14ac:dyDescent="0.25">
      <c r="A2" s="2">
        <f>IF($E2=A$1,1,0)</f>
        <v>0</v>
      </c>
      <c r="B2" s="2">
        <f>IF($E2=B$1,1,0)</f>
        <v>1</v>
      </c>
      <c r="C2" s="6">
        <v>1</v>
      </c>
      <c r="D2" s="6" t="str">
        <f>Вимірювання!A2</f>
        <v>F</v>
      </c>
      <c r="E2" s="6" t="str">
        <f>Вимірювання!B2</f>
        <v>hf</v>
      </c>
      <c r="F2" s="6">
        <f>Вимірювання!C2</f>
        <v>31.94</v>
      </c>
      <c r="G2" s="1">
        <f>AVERAGEIF(E:E,H2,F:F)</f>
        <v>30.482007633587802</v>
      </c>
      <c r="H2" s="1" t="s">
        <v>4</v>
      </c>
      <c r="I2" s="7" t="s">
        <v>9</v>
      </c>
      <c r="J2" s="1">
        <f>COUNTIF(E:E,H2)</f>
        <v>397</v>
      </c>
      <c r="K2" s="1">
        <f ca="1">RANDBETWEEN(1,J2)</f>
        <v>57</v>
      </c>
      <c r="L2" s="1">
        <f ca="1">VLOOKUP(K2,$B$1:$F$1001,2,FALSE)</f>
        <v>132</v>
      </c>
      <c r="M2" s="1" t="str">
        <f t="shared" ref="M2:O3" ca="1" si="0">OFFSET(D$1,$L2,0)</f>
        <v>F</v>
      </c>
      <c r="N2" s="1" t="str">
        <f t="shared" ca="1" si="0"/>
        <v>hf</v>
      </c>
      <c r="O2" s="1">
        <f t="shared" ca="1" si="0"/>
        <v>26.07</v>
      </c>
      <c r="P2" s="1">
        <v>3</v>
      </c>
      <c r="Q2" s="1">
        <f ca="1">X2+1</f>
        <v>7</v>
      </c>
      <c r="T2" s="1">
        <f ca="1">O2</f>
        <v>26.07</v>
      </c>
      <c r="W2" s="1">
        <v>3</v>
      </c>
      <c r="X2" s="1">
        <f ca="1">IF(T2&lt;T3,1,0)+IF(T2&gt;T3,-1,0)+5</f>
        <v>6</v>
      </c>
    </row>
    <row r="3" spans="1:24" x14ac:dyDescent="0.25">
      <c r="A3" s="2">
        <f t="shared" ref="A3:A66" si="1">IF($E3=A$1,A2+1,A2)</f>
        <v>0</v>
      </c>
      <c r="B3" s="2">
        <f t="shared" ref="B3:B66" si="2">IF($E3=B$1,B2+1,B2)</f>
        <v>2</v>
      </c>
      <c r="C3" s="6">
        <v>2</v>
      </c>
      <c r="D3" s="6" t="str">
        <f>Вимірювання!A3</f>
        <v>F</v>
      </c>
      <c r="E3" s="6" t="str">
        <f>Вимірювання!B3</f>
        <v>hf</v>
      </c>
      <c r="F3" s="6">
        <f>Вимірювання!C3</f>
        <v>32.479999999999997</v>
      </c>
      <c r="G3" s="1">
        <f>AVERAGEIF(E:E,H3,F:F)</f>
        <v>27.413214285714297</v>
      </c>
      <c r="H3" s="1" t="s">
        <v>5</v>
      </c>
      <c r="I3" s="1" t="s">
        <v>10</v>
      </c>
      <c r="J3" s="1">
        <f>COUNTIF(E:E,H3)</f>
        <v>449</v>
      </c>
      <c r="K3" s="1">
        <f ca="1">RANDBETWEEN(1,J3)</f>
        <v>339</v>
      </c>
      <c r="L3" s="1">
        <f ca="1">VLOOKUP(K3,$A$1:$E$1001,3,FALSE)</f>
        <v>638</v>
      </c>
      <c r="M3" s="1" t="str">
        <f t="shared" ca="1" si="0"/>
        <v>M</v>
      </c>
      <c r="N3" s="1" t="str">
        <f t="shared" ca="1" si="0"/>
        <v>chow</v>
      </c>
      <c r="O3" s="1">
        <f t="shared" ca="1" si="0"/>
        <v>32.11</v>
      </c>
      <c r="P3" s="1">
        <v>12</v>
      </c>
      <c r="Q3" s="1">
        <f ca="1">X3+1</f>
        <v>5</v>
      </c>
      <c r="T3" s="1">
        <f ca="1">O3</f>
        <v>32.11</v>
      </c>
      <c r="W3" s="1">
        <v>12</v>
      </c>
      <c r="X3" s="1">
        <f ca="1">IF(T2&gt;T3,1,0)+IF(T2&lt;T3,-1,0)+5</f>
        <v>4</v>
      </c>
    </row>
    <row r="4" spans="1:24" x14ac:dyDescent="0.25">
      <c r="A4" s="2">
        <f t="shared" si="1"/>
        <v>0</v>
      </c>
      <c r="B4" s="2">
        <f t="shared" si="2"/>
        <v>3</v>
      </c>
      <c r="C4" s="6">
        <v>3</v>
      </c>
      <c r="D4" s="6" t="str">
        <f>Вимірювання!A4</f>
        <v>F</v>
      </c>
      <c r="E4" s="6" t="str">
        <f>Вимірювання!B4</f>
        <v>hf</v>
      </c>
      <c r="F4" s="6">
        <f>Вимірювання!C4</f>
        <v>22.82</v>
      </c>
      <c r="P4" s="1">
        <v>-50</v>
      </c>
      <c r="Q4" s="1">
        <v>-50</v>
      </c>
      <c r="T4" s="1">
        <f>MAX(F:F)</f>
        <v>54.08</v>
      </c>
    </row>
    <row r="5" spans="1:24" x14ac:dyDescent="0.25">
      <c r="A5" s="2">
        <f t="shared" si="1"/>
        <v>0</v>
      </c>
      <c r="B5" s="2">
        <f t="shared" si="2"/>
        <v>4</v>
      </c>
      <c r="C5" s="6">
        <v>4</v>
      </c>
      <c r="D5" s="6" t="str">
        <f>Вимірювання!A5</f>
        <v>F</v>
      </c>
      <c r="E5" s="6" t="str">
        <f>Вимірювання!B5</f>
        <v>hf</v>
      </c>
      <c r="F5" s="6">
        <f>Вимірювання!C5</f>
        <v>19.920000000000002</v>
      </c>
      <c r="W5" s="1">
        <f>W2</f>
        <v>3</v>
      </c>
      <c r="X5" s="1">
        <f ca="1">X2</f>
        <v>6</v>
      </c>
    </row>
    <row r="6" spans="1:24" x14ac:dyDescent="0.25">
      <c r="A6" s="2">
        <f t="shared" si="1"/>
        <v>0</v>
      </c>
      <c r="B6" s="2">
        <f t="shared" si="2"/>
        <v>5</v>
      </c>
      <c r="C6" s="6">
        <v>5</v>
      </c>
      <c r="D6" s="6" t="str">
        <f>Вимірювання!A6</f>
        <v>F</v>
      </c>
      <c r="E6" s="6" t="str">
        <f>Вимірювання!B6</f>
        <v>hf</v>
      </c>
      <c r="F6" s="6">
        <f>Вимірювання!C6</f>
        <v>32.22</v>
      </c>
      <c r="H6" s="1" t="s">
        <v>16</v>
      </c>
      <c r="I6" s="1">
        <f>AVERAGE(Вимірювання!C:C)</f>
        <v>28.847263971462517</v>
      </c>
      <c r="W6" s="1">
        <f>W5</f>
        <v>3</v>
      </c>
      <c r="X6" s="1">
        <v>2.8</v>
      </c>
    </row>
    <row r="7" spans="1:24" x14ac:dyDescent="0.25">
      <c r="A7" s="2">
        <f t="shared" si="1"/>
        <v>0</v>
      </c>
      <c r="B7" s="2">
        <f t="shared" si="2"/>
        <v>6</v>
      </c>
      <c r="C7" s="6">
        <v>6</v>
      </c>
      <c r="D7" s="6" t="str">
        <f>Вимірювання!A7</f>
        <v>F</v>
      </c>
      <c r="E7" s="6" t="str">
        <f>Вимірювання!B7</f>
        <v>hf</v>
      </c>
      <c r="F7" s="6">
        <f>Вимірювання!C7</f>
        <v>27.5</v>
      </c>
    </row>
    <row r="8" spans="1:24" x14ac:dyDescent="0.25">
      <c r="A8" s="2">
        <f t="shared" si="1"/>
        <v>0</v>
      </c>
      <c r="B8" s="2">
        <f t="shared" si="2"/>
        <v>7</v>
      </c>
      <c r="C8" s="6">
        <v>7</v>
      </c>
      <c r="D8" s="6" t="str">
        <f>Вимірювання!A8</f>
        <v>F</v>
      </c>
      <c r="E8" s="6" t="str">
        <f>Вимірювання!B8</f>
        <v>hf</v>
      </c>
      <c r="F8" s="6">
        <f>Вимірювання!C8</f>
        <v>27.56</v>
      </c>
      <c r="H8" s="1" t="s">
        <v>20</v>
      </c>
      <c r="I8" s="1">
        <f ca="1">IFERROR(T25-O25,0)</f>
        <v>6.0399999999999991</v>
      </c>
      <c r="W8" s="1">
        <f>W3</f>
        <v>12</v>
      </c>
      <c r="X8" s="1">
        <f ca="1">X3</f>
        <v>4</v>
      </c>
    </row>
    <row r="9" spans="1:24" x14ac:dyDescent="0.25">
      <c r="A9" s="2">
        <f t="shared" si="1"/>
        <v>0</v>
      </c>
      <c r="B9" s="2">
        <f t="shared" si="2"/>
        <v>8</v>
      </c>
      <c r="C9" s="6">
        <v>8</v>
      </c>
      <c r="D9" s="6" t="str">
        <f>Вимірювання!A9</f>
        <v>F</v>
      </c>
      <c r="E9" s="6" t="str">
        <f>Вимірювання!B9</f>
        <v>hf</v>
      </c>
      <c r="F9" s="6">
        <f>Вимірювання!C9</f>
        <v>36.44</v>
      </c>
      <c r="H9" s="1" t="s">
        <v>4</v>
      </c>
      <c r="I9" s="1">
        <f ca="1">IF(I8&lt;0,1,0)</f>
        <v>0</v>
      </c>
      <c r="W9" s="1">
        <f>W8</f>
        <v>12</v>
      </c>
      <c r="X9" s="1">
        <v>2.8</v>
      </c>
    </row>
    <row r="10" spans="1:24" x14ac:dyDescent="0.25">
      <c r="A10" s="2">
        <f t="shared" si="1"/>
        <v>0</v>
      </c>
      <c r="B10" s="2">
        <f t="shared" si="2"/>
        <v>9</v>
      </c>
      <c r="C10" s="6">
        <v>9</v>
      </c>
      <c r="D10" s="6" t="str">
        <f>Вимірювання!A10</f>
        <v>F</v>
      </c>
      <c r="E10" s="6" t="str">
        <f>Вимірювання!B10</f>
        <v>hf</v>
      </c>
      <c r="F10" s="6">
        <f>Вимірювання!C10</f>
        <v>19.39</v>
      </c>
      <c r="H10" s="1" t="s">
        <v>5</v>
      </c>
      <c r="I10" s="1">
        <f ca="1">IF(I8&gt;0,1,0)</f>
        <v>1</v>
      </c>
    </row>
    <row r="11" spans="1:24" x14ac:dyDescent="0.25">
      <c r="A11" s="2">
        <f t="shared" si="1"/>
        <v>0</v>
      </c>
      <c r="B11" s="2">
        <f t="shared" si="2"/>
        <v>10</v>
      </c>
      <c r="C11" s="6">
        <v>10</v>
      </c>
      <c r="D11" s="6" t="str">
        <f>Вимірювання!A11</f>
        <v>F</v>
      </c>
      <c r="E11" s="6" t="str">
        <f>Вимірювання!B11</f>
        <v>hf</v>
      </c>
      <c r="F11" s="6">
        <f>Вимірювання!C11</f>
        <v>23.16</v>
      </c>
    </row>
    <row r="12" spans="1:24" x14ac:dyDescent="0.25">
      <c r="A12" s="2">
        <f t="shared" si="1"/>
        <v>0</v>
      </c>
      <c r="B12" s="2">
        <f t="shared" si="2"/>
        <v>11</v>
      </c>
      <c r="C12" s="6">
        <v>11</v>
      </c>
      <c r="D12" s="6" t="str">
        <f>Вимірювання!A12</f>
        <v>F</v>
      </c>
      <c r="E12" s="6" t="str">
        <f>Вимірювання!B12</f>
        <v>hf</v>
      </c>
      <c r="F12" s="6">
        <f>Вимірювання!C12</f>
        <v>24.29</v>
      </c>
      <c r="I12" s="1">
        <v>1</v>
      </c>
    </row>
    <row r="13" spans="1:24" x14ac:dyDescent="0.25">
      <c r="A13" s="2">
        <f t="shared" si="1"/>
        <v>0</v>
      </c>
      <c r="B13" s="2">
        <f t="shared" si="2"/>
        <v>12</v>
      </c>
      <c r="C13" s="6">
        <v>12</v>
      </c>
      <c r="D13" s="6" t="str">
        <f>Вимірювання!A13</f>
        <v>F</v>
      </c>
      <c r="E13" s="6" t="str">
        <f>Вимірювання!B13</f>
        <v>hf</v>
      </c>
      <c r="F13" s="6">
        <f>Вимірювання!C13</f>
        <v>18.78</v>
      </c>
    </row>
    <row r="14" spans="1:24" x14ac:dyDescent="0.25">
      <c r="A14" s="2">
        <f t="shared" si="1"/>
        <v>0</v>
      </c>
      <c r="B14" s="2">
        <f t="shared" si="2"/>
        <v>13</v>
      </c>
      <c r="C14" s="6">
        <v>13</v>
      </c>
      <c r="D14" s="6" t="str">
        <f>Вимірювання!A14</f>
        <v>F</v>
      </c>
      <c r="E14" s="6" t="str">
        <f>Вимірювання!B14</f>
        <v>hf</v>
      </c>
      <c r="F14" s="6">
        <f>Вимірювання!C14</f>
        <v>25.43</v>
      </c>
    </row>
    <row r="15" spans="1:24" x14ac:dyDescent="0.25">
      <c r="A15" s="2">
        <f t="shared" si="1"/>
        <v>0</v>
      </c>
      <c r="B15" s="2">
        <f t="shared" si="2"/>
        <v>14</v>
      </c>
      <c r="C15" s="6">
        <v>14</v>
      </c>
      <c r="D15" s="6" t="str">
        <f>Вимірювання!A15</f>
        <v>F</v>
      </c>
      <c r="E15" s="6" t="str">
        <f>Вимірювання!B15</f>
        <v>hf</v>
      </c>
      <c r="F15" s="6">
        <f>Вимірювання!C15</f>
        <v>24.3</v>
      </c>
    </row>
    <row r="16" spans="1:24" x14ac:dyDescent="0.25">
      <c r="A16" s="2">
        <f t="shared" si="1"/>
        <v>0</v>
      </c>
      <c r="B16" s="2">
        <f t="shared" si="2"/>
        <v>15</v>
      </c>
      <c r="C16" s="6">
        <v>15</v>
      </c>
      <c r="D16" s="6" t="str">
        <f>Вимірювання!A16</f>
        <v>F</v>
      </c>
      <c r="E16" s="6" t="str">
        <f>Вимірювання!B16</f>
        <v>hf</v>
      </c>
      <c r="F16" s="6">
        <f>Вимірювання!C16</f>
        <v>33.9</v>
      </c>
    </row>
    <row r="17" spans="1:24" x14ac:dyDescent="0.25">
      <c r="A17" s="2">
        <f t="shared" si="1"/>
        <v>0</v>
      </c>
      <c r="B17" s="2">
        <f t="shared" si="2"/>
        <v>16</v>
      </c>
      <c r="C17" s="6">
        <v>16</v>
      </c>
      <c r="D17" s="6" t="str">
        <f>Вимірювання!A17</f>
        <v>F</v>
      </c>
      <c r="E17" s="6" t="str">
        <f>Вимірювання!B17</f>
        <v>hf</v>
      </c>
      <c r="F17" s="6">
        <f>Вимірювання!C17</f>
        <v>31.47</v>
      </c>
      <c r="L17" s="17" t="s">
        <v>8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2">
        <f t="shared" si="1"/>
        <v>0</v>
      </c>
      <c r="B18" s="2">
        <f t="shared" si="2"/>
        <v>17</v>
      </c>
      <c r="C18" s="6">
        <v>17</v>
      </c>
      <c r="D18" s="6" t="str">
        <f>Вимірювання!A18</f>
        <v>F</v>
      </c>
      <c r="E18" s="6" t="str">
        <f>Вимірювання!B18</f>
        <v>hf</v>
      </c>
      <c r="F18" s="6">
        <f>Вимірювання!C18</f>
        <v>32.01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5">
      <c r="A19" s="2">
        <f t="shared" si="1"/>
        <v>0</v>
      </c>
      <c r="B19" s="2">
        <f t="shared" si="2"/>
        <v>18</v>
      </c>
      <c r="C19" s="6">
        <v>18</v>
      </c>
      <c r="D19" s="6" t="str">
        <f>Вимірювання!A19</f>
        <v>F</v>
      </c>
      <c r="E19" s="6" t="str">
        <f>Вимірювання!B19</f>
        <v>hf</v>
      </c>
      <c r="F19" s="6">
        <f>Вимірювання!C19</f>
        <v>18.52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8.75" customHeight="1" x14ac:dyDescent="0.25">
      <c r="A20" s="2">
        <f t="shared" si="1"/>
        <v>0</v>
      </c>
      <c r="B20" s="2">
        <f t="shared" si="2"/>
        <v>19</v>
      </c>
      <c r="C20" s="6">
        <v>19</v>
      </c>
      <c r="D20" s="6" t="str">
        <f>Вимірювання!A20</f>
        <v>F</v>
      </c>
      <c r="E20" s="6" t="str">
        <f>Вимірювання!B20</f>
        <v>hf</v>
      </c>
      <c r="F20" s="6">
        <f>Вимірювання!C20</f>
        <v>26.86</v>
      </c>
      <c r="L20" s="18" t="str">
        <f ca="1">VLOOKUP(N2,H2:I3,2,FALSE)</f>
        <v>Дієта з високим вмістом жирів</v>
      </c>
      <c r="M20" s="18"/>
      <c r="N20" s="18"/>
      <c r="O20" s="18"/>
      <c r="P20" s="18"/>
      <c r="Q20" s="20">
        <f ca="1">IF(I12=1,Q20+I9,0)</f>
        <v>719</v>
      </c>
      <c r="R20" s="20" t="s">
        <v>21</v>
      </c>
      <c r="S20" s="20">
        <f ca="1">IF(I12=1,S20+I10,0)</f>
        <v>417</v>
      </c>
      <c r="T20" s="19" t="str">
        <f ca="1">VLOOKUP(N3,H2:I3,2,FALSE)</f>
        <v>Контрольна дієта</v>
      </c>
      <c r="U20" s="19"/>
      <c r="V20" s="19"/>
      <c r="W20" s="19"/>
      <c r="X20" s="19"/>
    </row>
    <row r="21" spans="1:24" ht="18.75" customHeight="1" x14ac:dyDescent="0.25">
      <c r="A21" s="2">
        <f t="shared" si="1"/>
        <v>0</v>
      </c>
      <c r="B21" s="2">
        <f t="shared" si="2"/>
        <v>20</v>
      </c>
      <c r="C21" s="6">
        <v>20</v>
      </c>
      <c r="D21" s="6" t="str">
        <f>Вимірювання!A21</f>
        <v>F</v>
      </c>
      <c r="E21" s="6" t="str">
        <f>Вимірювання!B21</f>
        <v>hf</v>
      </c>
      <c r="F21" s="6">
        <f>Вимірювання!C21</f>
        <v>25.41</v>
      </c>
      <c r="L21" s="18"/>
      <c r="M21" s="18"/>
      <c r="N21" s="18"/>
      <c r="O21" s="18"/>
      <c r="P21" s="18"/>
      <c r="Q21" s="20"/>
      <c r="R21" s="20"/>
      <c r="S21" s="20"/>
      <c r="T21" s="19"/>
      <c r="U21" s="19"/>
      <c r="V21" s="19"/>
      <c r="W21" s="19"/>
      <c r="X21" s="19"/>
    </row>
    <row r="22" spans="1:24" ht="18.75" customHeight="1" x14ac:dyDescent="0.25">
      <c r="A22" s="2">
        <f t="shared" si="1"/>
        <v>0</v>
      </c>
      <c r="B22" s="2">
        <f t="shared" si="2"/>
        <v>21</v>
      </c>
      <c r="C22" s="6">
        <v>21</v>
      </c>
      <c r="D22" s="6" t="str">
        <f>Вимірювання!A22</f>
        <v>F</v>
      </c>
      <c r="E22" s="6" t="str">
        <f>Вимірювання!B22</f>
        <v>hf</v>
      </c>
      <c r="F22" s="6">
        <f>Вимірювання!C22</f>
        <v>29.18</v>
      </c>
      <c r="L22" s="18"/>
      <c r="M22" s="18"/>
      <c r="N22" s="18"/>
      <c r="O22" s="18"/>
      <c r="P22" s="18"/>
      <c r="Q22" s="20"/>
      <c r="R22" s="20"/>
      <c r="S22" s="20"/>
      <c r="T22" s="19"/>
      <c r="U22" s="19"/>
      <c r="V22" s="19"/>
      <c r="W22" s="19"/>
      <c r="X22" s="19"/>
    </row>
    <row r="23" spans="1:24" x14ac:dyDescent="0.25">
      <c r="A23" s="2">
        <f t="shared" si="1"/>
        <v>0</v>
      </c>
      <c r="B23" s="2">
        <f t="shared" si="2"/>
        <v>22</v>
      </c>
      <c r="C23" s="6">
        <v>22</v>
      </c>
      <c r="D23" s="6" t="str">
        <f>Вимірювання!A23</f>
        <v>F</v>
      </c>
      <c r="E23" s="6" t="str">
        <f>Вимірювання!B23</f>
        <v>hf</v>
      </c>
      <c r="F23" s="6">
        <f>Вимірювання!C23</f>
        <v>25.3</v>
      </c>
      <c r="L23" s="11" t="s">
        <v>12</v>
      </c>
      <c r="M23" s="11"/>
      <c r="N23" s="11"/>
      <c r="O23" s="13">
        <f ca="1">L2</f>
        <v>132</v>
      </c>
      <c r="P23" s="13"/>
      <c r="Q23" s="3"/>
      <c r="R23" s="3"/>
      <c r="S23" s="3"/>
      <c r="T23" s="15">
        <f ca="1">L3</f>
        <v>638</v>
      </c>
      <c r="U23" s="15"/>
      <c r="V23" s="12" t="s">
        <v>12</v>
      </c>
      <c r="W23" s="12"/>
      <c r="X23" s="12"/>
    </row>
    <row r="24" spans="1:24" x14ac:dyDescent="0.25">
      <c r="A24" s="2">
        <f t="shared" si="1"/>
        <v>0</v>
      </c>
      <c r="B24" s="2">
        <f t="shared" si="2"/>
        <v>23</v>
      </c>
      <c r="C24" s="6">
        <v>23</v>
      </c>
      <c r="D24" s="6" t="str">
        <f>Вимірювання!A24</f>
        <v>F</v>
      </c>
      <c r="E24" s="6" t="str">
        <f>Вимірювання!B24</f>
        <v>hf</v>
      </c>
      <c r="F24" s="6">
        <f>Вимірювання!C24</f>
        <v>29.64</v>
      </c>
      <c r="L24" s="11"/>
      <c r="M24" s="11"/>
      <c r="N24" s="11"/>
      <c r="O24" s="13"/>
      <c r="P24" s="13"/>
      <c r="Q24" s="3"/>
      <c r="R24" s="3"/>
      <c r="S24" s="3"/>
      <c r="T24" s="15"/>
      <c r="U24" s="15"/>
      <c r="V24" s="12"/>
      <c r="W24" s="12"/>
      <c r="X24" s="12"/>
    </row>
    <row r="25" spans="1:24" x14ac:dyDescent="0.25">
      <c r="A25" s="2">
        <f t="shared" si="1"/>
        <v>0</v>
      </c>
      <c r="B25" s="2">
        <f t="shared" si="2"/>
        <v>24</v>
      </c>
      <c r="C25" s="6">
        <v>24</v>
      </c>
      <c r="D25" s="6" t="str">
        <f>Вимірювання!A25</f>
        <v>F</v>
      </c>
      <c r="E25" s="6" t="str">
        <f>Вимірювання!B25</f>
        <v>hf</v>
      </c>
      <c r="F25" s="6">
        <f>Вимірювання!C25</f>
        <v>20.73</v>
      </c>
      <c r="L25" s="11" t="s">
        <v>13</v>
      </c>
      <c r="M25" s="11"/>
      <c r="N25" s="11"/>
      <c r="O25" s="13">
        <f ca="1">O2</f>
        <v>26.07</v>
      </c>
      <c r="P25" s="13"/>
      <c r="Q25" s="3"/>
      <c r="R25" s="3"/>
      <c r="S25" s="3"/>
      <c r="T25" s="15">
        <f ca="1">O3</f>
        <v>32.11</v>
      </c>
      <c r="U25" s="15"/>
      <c r="V25" s="12" t="s">
        <v>13</v>
      </c>
      <c r="W25" s="12"/>
      <c r="X25" s="12"/>
    </row>
    <row r="26" spans="1:24" x14ac:dyDescent="0.25">
      <c r="A26" s="2">
        <f t="shared" si="1"/>
        <v>0</v>
      </c>
      <c r="B26" s="2">
        <f t="shared" si="2"/>
        <v>25</v>
      </c>
      <c r="C26" s="6">
        <v>25</v>
      </c>
      <c r="D26" s="6" t="str">
        <f>Вимірювання!A26</f>
        <v>F</v>
      </c>
      <c r="E26" s="6" t="str">
        <f>Вимірювання!B26</f>
        <v>hf</v>
      </c>
      <c r="F26" s="6">
        <f>Вимірювання!C26</f>
        <v>28.26</v>
      </c>
      <c r="L26" s="11"/>
      <c r="M26" s="11"/>
      <c r="N26" s="11"/>
      <c r="O26" s="13"/>
      <c r="P26" s="13"/>
      <c r="Q26" s="3"/>
      <c r="R26" s="3"/>
      <c r="S26" s="3"/>
      <c r="T26" s="15"/>
      <c r="U26" s="15"/>
      <c r="V26" s="12"/>
      <c r="W26" s="12"/>
      <c r="X26" s="12"/>
    </row>
    <row r="27" spans="1:24" ht="15" customHeight="1" x14ac:dyDescent="0.25">
      <c r="A27" s="2">
        <f t="shared" si="1"/>
        <v>1</v>
      </c>
      <c r="B27" s="2">
        <f t="shared" si="2"/>
        <v>25</v>
      </c>
      <c r="C27" s="6">
        <v>26</v>
      </c>
      <c r="D27" s="6" t="str">
        <f>Вимірювання!A27</f>
        <v>F</v>
      </c>
      <c r="E27" s="6" t="str">
        <f>Вимірювання!B27</f>
        <v>chow</v>
      </c>
      <c r="F27" s="6">
        <f>Вимірювання!C27</f>
        <v>27.03</v>
      </c>
      <c r="L27" s="11" t="s">
        <v>15</v>
      </c>
      <c r="M27" s="11"/>
      <c r="N27" s="11"/>
      <c r="O27" s="14">
        <f ca="1">IFERROR(O25-$I$6,"NA")</f>
        <v>-2.7772639714625171</v>
      </c>
      <c r="P27" s="14"/>
      <c r="Q27" s="3"/>
      <c r="R27" s="3"/>
      <c r="S27" s="3"/>
      <c r="T27" s="16">
        <f ca="1">IFERROR(T25-$I$6,"NA")</f>
        <v>3.262736028537482</v>
      </c>
      <c r="U27" s="16"/>
      <c r="V27" s="12" t="s">
        <v>15</v>
      </c>
      <c r="W27" s="12"/>
      <c r="X27" s="12"/>
    </row>
    <row r="28" spans="1:24" ht="15" customHeight="1" x14ac:dyDescent="0.25">
      <c r="A28" s="2">
        <f t="shared" si="1"/>
        <v>2</v>
      </c>
      <c r="B28" s="2">
        <f t="shared" si="2"/>
        <v>25</v>
      </c>
      <c r="C28" s="6">
        <v>27</v>
      </c>
      <c r="D28" s="6" t="str">
        <f>Вимірювання!A28</f>
        <v>F</v>
      </c>
      <c r="E28" s="6" t="str">
        <f>Вимірювання!B28</f>
        <v>chow</v>
      </c>
      <c r="F28" s="6">
        <f>Вимірювання!C28</f>
        <v>24.8</v>
      </c>
      <c r="L28" s="11"/>
      <c r="M28" s="11"/>
      <c r="N28" s="11"/>
      <c r="O28" s="14"/>
      <c r="P28" s="14"/>
      <c r="Q28" s="3"/>
      <c r="R28" s="3"/>
      <c r="S28" s="3"/>
      <c r="T28" s="16"/>
      <c r="U28" s="16"/>
      <c r="V28" s="12"/>
      <c r="W28" s="12"/>
      <c r="X28" s="12"/>
    </row>
    <row r="29" spans="1:24" ht="15" customHeight="1" x14ac:dyDescent="0.25">
      <c r="A29" s="2">
        <f t="shared" si="1"/>
        <v>3</v>
      </c>
      <c r="B29" s="2">
        <f t="shared" si="2"/>
        <v>25</v>
      </c>
      <c r="C29" s="6">
        <v>28</v>
      </c>
      <c r="D29" s="6" t="str">
        <f>Вимірювання!A29</f>
        <v>F</v>
      </c>
      <c r="E29" s="6" t="str">
        <f>Вимірювання!B29</f>
        <v>chow</v>
      </c>
      <c r="F29" s="6">
        <f>Вимірювання!C29</f>
        <v>27.02</v>
      </c>
      <c r="L29" s="11" t="s">
        <v>14</v>
      </c>
      <c r="M29" s="11"/>
      <c r="N29" s="11"/>
      <c r="O29" s="13" t="str">
        <f ca="1">IF(M2="M","чоловіча","жіноча")</f>
        <v>жіноча</v>
      </c>
      <c r="P29" s="13"/>
      <c r="Q29" s="5"/>
      <c r="R29" s="5"/>
      <c r="S29" s="5"/>
      <c r="T29" s="15" t="str">
        <f ca="1">IF(M3="M","чоловіча","жіноча")</f>
        <v>чоловіча</v>
      </c>
      <c r="U29" s="15"/>
      <c r="V29" s="12" t="s">
        <v>14</v>
      </c>
      <c r="W29" s="12"/>
      <c r="X29" s="12"/>
    </row>
    <row r="30" spans="1:24" ht="15" customHeight="1" x14ac:dyDescent="0.25">
      <c r="A30" s="2">
        <f t="shared" si="1"/>
        <v>4</v>
      </c>
      <c r="B30" s="2">
        <f t="shared" si="2"/>
        <v>25</v>
      </c>
      <c r="C30" s="6">
        <v>29</v>
      </c>
      <c r="D30" s="6" t="str">
        <f>Вимірювання!A30</f>
        <v>F</v>
      </c>
      <c r="E30" s="6" t="str">
        <f>Вимірювання!B30</f>
        <v>chow</v>
      </c>
      <c r="F30" s="6">
        <f>Вимірювання!C30</f>
        <v>28.07</v>
      </c>
      <c r="L30" s="11"/>
      <c r="M30" s="11"/>
      <c r="N30" s="11"/>
      <c r="O30" s="13"/>
      <c r="P30" s="13"/>
      <c r="Q30" s="5"/>
      <c r="R30" s="5"/>
      <c r="S30" s="5"/>
      <c r="T30" s="15"/>
      <c r="U30" s="15"/>
      <c r="V30" s="12"/>
      <c r="W30" s="12"/>
      <c r="X30" s="12"/>
    </row>
    <row r="31" spans="1:24" x14ac:dyDescent="0.25">
      <c r="A31" s="2">
        <f t="shared" si="1"/>
        <v>5</v>
      </c>
      <c r="B31" s="2">
        <f t="shared" si="2"/>
        <v>25</v>
      </c>
      <c r="C31" s="6">
        <v>30</v>
      </c>
      <c r="D31" s="6" t="str">
        <f>Вимірювання!A31</f>
        <v>F</v>
      </c>
      <c r="E31" s="6" t="str">
        <f>Вимірювання!B31</f>
        <v>chow</v>
      </c>
      <c r="F31" s="6">
        <f>Вимірювання!C31</f>
        <v>23.55</v>
      </c>
      <c r="L31" s="4"/>
      <c r="M31" s="4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2">
        <f t="shared" si="1"/>
        <v>6</v>
      </c>
      <c r="B32" s="2">
        <f t="shared" si="2"/>
        <v>25</v>
      </c>
      <c r="C32" s="6">
        <v>31</v>
      </c>
      <c r="D32" s="6" t="str">
        <f>Вимірювання!A32</f>
        <v>F</v>
      </c>
      <c r="E32" s="6" t="str">
        <f>Вимірювання!B32</f>
        <v>chow</v>
      </c>
      <c r="F32" s="6">
        <f>Вимірювання!C32</f>
        <v>22.72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2">
        <f t="shared" si="1"/>
        <v>7</v>
      </c>
      <c r="B33" s="2">
        <f t="shared" si="2"/>
        <v>25</v>
      </c>
      <c r="C33" s="6">
        <v>32</v>
      </c>
      <c r="D33" s="6" t="str">
        <f>Вимірювання!A33</f>
        <v>F</v>
      </c>
      <c r="E33" s="6" t="str">
        <f>Вимірювання!B33</f>
        <v>chow</v>
      </c>
      <c r="F33" s="6">
        <f>Вимірювання!C33</f>
        <v>24.82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2">
        <f t="shared" si="1"/>
        <v>8</v>
      </c>
      <c r="B34" s="2">
        <f t="shared" si="2"/>
        <v>25</v>
      </c>
      <c r="C34" s="6">
        <v>33</v>
      </c>
      <c r="D34" s="6" t="str">
        <f>Вимірювання!A34</f>
        <v>F</v>
      </c>
      <c r="E34" s="6" t="str">
        <f>Вимірювання!B34</f>
        <v>chow</v>
      </c>
      <c r="F34" s="6">
        <f>Вимірювання!C34</f>
        <v>21.6</v>
      </c>
    </row>
    <row r="35" spans="1:24" x14ac:dyDescent="0.25">
      <c r="A35" s="2">
        <f t="shared" si="1"/>
        <v>9</v>
      </c>
      <c r="B35" s="2">
        <f t="shared" si="2"/>
        <v>25</v>
      </c>
      <c r="C35" s="6">
        <v>34</v>
      </c>
      <c r="D35" s="6" t="str">
        <f>Вимірювання!A35</f>
        <v>F</v>
      </c>
      <c r="E35" s="6" t="str">
        <f>Вимірювання!B35</f>
        <v>chow</v>
      </c>
      <c r="F35" s="6">
        <f>Вимірювання!C35</f>
        <v>23.98</v>
      </c>
    </row>
    <row r="36" spans="1:24" x14ac:dyDescent="0.25">
      <c r="A36" s="2">
        <f t="shared" si="1"/>
        <v>10</v>
      </c>
      <c r="B36" s="2">
        <f t="shared" si="2"/>
        <v>25</v>
      </c>
      <c r="C36" s="6">
        <v>35</v>
      </c>
      <c r="D36" s="6" t="str">
        <f>Вимірювання!A36</f>
        <v>F</v>
      </c>
      <c r="E36" s="6" t="str">
        <f>Вимірювання!B36</f>
        <v>chow</v>
      </c>
      <c r="F36" s="6">
        <f>Вимірювання!C36</f>
        <v>26.6</v>
      </c>
    </row>
    <row r="37" spans="1:24" x14ac:dyDescent="0.25">
      <c r="A37" s="2">
        <f t="shared" si="1"/>
        <v>11</v>
      </c>
      <c r="B37" s="2">
        <f t="shared" si="2"/>
        <v>25</v>
      </c>
      <c r="C37" s="6">
        <v>36</v>
      </c>
      <c r="D37" s="6" t="str">
        <f>Вимірювання!A37</f>
        <v>F</v>
      </c>
      <c r="E37" s="6" t="str">
        <f>Вимірювання!B37</f>
        <v>chow</v>
      </c>
      <c r="F37" s="6">
        <f>Вимірювання!C37</f>
        <v>19.239999999999998</v>
      </c>
    </row>
    <row r="38" spans="1:24" x14ac:dyDescent="0.25">
      <c r="A38" s="2">
        <f t="shared" si="1"/>
        <v>12</v>
      </c>
      <c r="B38" s="2">
        <f t="shared" si="2"/>
        <v>25</v>
      </c>
      <c r="C38" s="6">
        <v>37</v>
      </c>
      <c r="D38" s="6" t="str">
        <f>Вимірювання!A38</f>
        <v>F</v>
      </c>
      <c r="E38" s="6" t="str">
        <f>Вимірювання!B38</f>
        <v>chow</v>
      </c>
      <c r="F38" s="6">
        <f>Вимірювання!C38</f>
        <v>21.43</v>
      </c>
    </row>
    <row r="39" spans="1:24" x14ac:dyDescent="0.25">
      <c r="A39" s="2">
        <f t="shared" si="1"/>
        <v>13</v>
      </c>
      <c r="B39" s="2">
        <f t="shared" si="2"/>
        <v>25</v>
      </c>
      <c r="C39" s="6">
        <v>38</v>
      </c>
      <c r="D39" s="6" t="str">
        <f>Вимірювання!A39</f>
        <v>F</v>
      </c>
      <c r="E39" s="6" t="str">
        <f>Вимірювання!B39</f>
        <v>chow</v>
      </c>
      <c r="F39" s="6">
        <f>Вимірювання!C39</f>
        <v>22.73</v>
      </c>
    </row>
    <row r="40" spans="1:24" x14ac:dyDescent="0.25">
      <c r="A40" s="2">
        <f t="shared" si="1"/>
        <v>14</v>
      </c>
      <c r="B40" s="2">
        <f t="shared" si="2"/>
        <v>25</v>
      </c>
      <c r="C40" s="6">
        <v>39</v>
      </c>
      <c r="D40" s="6" t="str">
        <f>Вимірювання!A40</f>
        <v>F</v>
      </c>
      <c r="E40" s="6" t="str">
        <f>Вимірювання!B40</f>
        <v>chow</v>
      </c>
      <c r="F40" s="6">
        <f>Вимірювання!C40</f>
        <v>20.100000000000001</v>
      </c>
    </row>
    <row r="41" spans="1:24" x14ac:dyDescent="0.25">
      <c r="A41" s="2">
        <f t="shared" si="1"/>
        <v>15</v>
      </c>
      <c r="B41" s="2">
        <f t="shared" si="2"/>
        <v>25</v>
      </c>
      <c r="C41" s="6">
        <v>40</v>
      </c>
      <c r="D41" s="6" t="str">
        <f>Вимірювання!A41</f>
        <v>F</v>
      </c>
      <c r="E41" s="6" t="str">
        <f>Вимірювання!B41</f>
        <v>chow</v>
      </c>
      <c r="F41" s="6">
        <f>Вимірювання!C41</f>
        <v>20.6</v>
      </c>
    </row>
    <row r="42" spans="1:24" x14ac:dyDescent="0.25">
      <c r="A42" s="2">
        <f t="shared" si="1"/>
        <v>16</v>
      </c>
      <c r="B42" s="2">
        <f t="shared" si="2"/>
        <v>25</v>
      </c>
      <c r="C42" s="6">
        <v>41</v>
      </c>
      <c r="D42" s="6" t="str">
        <f>Вимірювання!A42</f>
        <v>F</v>
      </c>
      <c r="E42" s="6" t="str">
        <f>Вимірювання!B42</f>
        <v>chow</v>
      </c>
      <c r="F42" s="6">
        <f>Вимірювання!C42</f>
        <v>21.49</v>
      </c>
    </row>
    <row r="43" spans="1:24" x14ac:dyDescent="0.25">
      <c r="A43" s="2">
        <f t="shared" si="1"/>
        <v>17</v>
      </c>
      <c r="B43" s="2">
        <f t="shared" si="2"/>
        <v>25</v>
      </c>
      <c r="C43" s="6">
        <v>42</v>
      </c>
      <c r="D43" s="6" t="str">
        <f>Вимірювання!A43</f>
        <v>F</v>
      </c>
      <c r="E43" s="6" t="str">
        <f>Вимірювання!B43</f>
        <v>chow</v>
      </c>
      <c r="F43" s="6">
        <f>Вимірювання!C43</f>
        <v>24.73</v>
      </c>
    </row>
    <row r="44" spans="1:24" x14ac:dyDescent="0.25">
      <c r="A44" s="2">
        <f t="shared" si="1"/>
        <v>18</v>
      </c>
      <c r="B44" s="2">
        <f t="shared" si="2"/>
        <v>25</v>
      </c>
      <c r="C44" s="6">
        <v>43</v>
      </c>
      <c r="D44" s="6" t="str">
        <f>Вимірювання!A44</f>
        <v>F</v>
      </c>
      <c r="E44" s="6" t="str">
        <f>Вимірювання!B44</f>
        <v>chow</v>
      </c>
      <c r="F44" s="6">
        <f>Вимірювання!C44</f>
        <v>27.92</v>
      </c>
    </row>
    <row r="45" spans="1:24" x14ac:dyDescent="0.25">
      <c r="A45" s="2">
        <f t="shared" si="1"/>
        <v>19</v>
      </c>
      <c r="B45" s="2">
        <f t="shared" si="2"/>
        <v>25</v>
      </c>
      <c r="C45" s="6">
        <v>44</v>
      </c>
      <c r="D45" s="6" t="str">
        <f>Вимірювання!A45</f>
        <v>F</v>
      </c>
      <c r="E45" s="6" t="str">
        <f>Вимірювання!B45</f>
        <v>chow</v>
      </c>
      <c r="F45" s="6">
        <f>Вимірювання!C45</f>
        <v>27.51</v>
      </c>
    </row>
    <row r="46" spans="1:24" x14ac:dyDescent="0.25">
      <c r="A46" s="2">
        <f t="shared" si="1"/>
        <v>20</v>
      </c>
      <c r="B46" s="2">
        <f t="shared" si="2"/>
        <v>25</v>
      </c>
      <c r="C46" s="6">
        <v>45</v>
      </c>
      <c r="D46" s="6" t="str">
        <f>Вимірювання!A46</f>
        <v>F</v>
      </c>
      <c r="E46" s="6" t="str">
        <f>Вимірювання!B46</f>
        <v>chow</v>
      </c>
      <c r="F46" s="6">
        <f>Вимірювання!C46</f>
        <v>19.88</v>
      </c>
    </row>
    <row r="47" spans="1:24" x14ac:dyDescent="0.25">
      <c r="A47" s="2">
        <f t="shared" si="1"/>
        <v>21</v>
      </c>
      <c r="B47" s="2">
        <f t="shared" si="2"/>
        <v>25</v>
      </c>
      <c r="C47" s="6">
        <v>46</v>
      </c>
      <c r="D47" s="6" t="str">
        <f>Вимірювання!A47</f>
        <v>F</v>
      </c>
      <c r="E47" s="6" t="str">
        <f>Вимірювання!B47</f>
        <v>chow</v>
      </c>
      <c r="F47" s="6">
        <f>Вимірювання!C47</f>
        <v>20.72</v>
      </c>
    </row>
    <row r="48" spans="1:24" x14ac:dyDescent="0.25">
      <c r="A48" s="2">
        <f t="shared" si="1"/>
        <v>22</v>
      </c>
      <c r="B48" s="2">
        <f t="shared" si="2"/>
        <v>25</v>
      </c>
      <c r="C48" s="6">
        <v>47</v>
      </c>
      <c r="D48" s="6" t="str">
        <f>Вимірювання!A48</f>
        <v>F</v>
      </c>
      <c r="E48" s="6" t="str">
        <f>Вимірювання!B48</f>
        <v>chow</v>
      </c>
      <c r="F48" s="6">
        <f>Вимірювання!C48</f>
        <v>24</v>
      </c>
    </row>
    <row r="49" spans="1:6" x14ac:dyDescent="0.25">
      <c r="A49" s="2">
        <f t="shared" si="1"/>
        <v>23</v>
      </c>
      <c r="B49" s="2">
        <f t="shared" si="2"/>
        <v>25</v>
      </c>
      <c r="C49" s="6">
        <v>48</v>
      </c>
      <c r="D49" s="6" t="str">
        <f>Вимірювання!A49</f>
        <v>F</v>
      </c>
      <c r="E49" s="6" t="str">
        <f>Вимірювання!B49</f>
        <v>chow</v>
      </c>
      <c r="F49" s="6">
        <f>Вимірювання!C49</f>
        <v>25.08</v>
      </c>
    </row>
    <row r="50" spans="1:6" x14ac:dyDescent="0.25">
      <c r="A50" s="2">
        <f t="shared" si="1"/>
        <v>24</v>
      </c>
      <c r="B50" s="2">
        <f t="shared" si="2"/>
        <v>25</v>
      </c>
      <c r="C50" s="6">
        <v>49</v>
      </c>
      <c r="D50" s="6" t="str">
        <f>Вимірювання!A50</f>
        <v>F</v>
      </c>
      <c r="E50" s="6" t="str">
        <f>Вимірювання!B50</f>
        <v>chow</v>
      </c>
      <c r="F50" s="6">
        <f>Вимірювання!C50</f>
        <v>25.27</v>
      </c>
    </row>
    <row r="51" spans="1:6" x14ac:dyDescent="0.25">
      <c r="A51" s="2">
        <f t="shared" si="1"/>
        <v>25</v>
      </c>
      <c r="B51" s="2">
        <f t="shared" si="2"/>
        <v>25</v>
      </c>
      <c r="C51" s="6">
        <v>50</v>
      </c>
      <c r="D51" s="6" t="str">
        <f>Вимірювання!A51</f>
        <v>F</v>
      </c>
      <c r="E51" s="6" t="str">
        <f>Вимірювання!B51</f>
        <v>chow</v>
      </c>
      <c r="F51" s="6">
        <f>Вимірювання!C51</f>
        <v>22.08</v>
      </c>
    </row>
    <row r="52" spans="1:6" x14ac:dyDescent="0.25">
      <c r="A52" s="2">
        <f t="shared" si="1"/>
        <v>26</v>
      </c>
      <c r="B52" s="2">
        <f t="shared" si="2"/>
        <v>25</v>
      </c>
      <c r="C52" s="6">
        <v>51</v>
      </c>
      <c r="D52" s="6" t="str">
        <f>Вимірювання!A52</f>
        <v>F</v>
      </c>
      <c r="E52" s="6" t="str">
        <f>Вимірювання!B52</f>
        <v>chow</v>
      </c>
      <c r="F52" s="6">
        <f>Вимірювання!C52</f>
        <v>20.52</v>
      </c>
    </row>
    <row r="53" spans="1:6" x14ac:dyDescent="0.25">
      <c r="A53" s="2">
        <f t="shared" si="1"/>
        <v>27</v>
      </c>
      <c r="B53" s="2">
        <f t="shared" si="2"/>
        <v>25</v>
      </c>
      <c r="C53" s="6">
        <v>52</v>
      </c>
      <c r="D53" s="6" t="str">
        <f>Вимірювання!A53</f>
        <v>F</v>
      </c>
      <c r="E53" s="6" t="str">
        <f>Вимірювання!B53</f>
        <v>chow</v>
      </c>
      <c r="F53" s="6">
        <f>Вимірювання!C53</f>
        <v>23.39</v>
      </c>
    </row>
    <row r="54" spans="1:6" x14ac:dyDescent="0.25">
      <c r="A54" s="2">
        <f t="shared" si="1"/>
        <v>28</v>
      </c>
      <c r="B54" s="2">
        <f t="shared" si="2"/>
        <v>25</v>
      </c>
      <c r="C54" s="6">
        <v>53</v>
      </c>
      <c r="D54" s="6" t="str">
        <f>Вимірювання!A54</f>
        <v>F</v>
      </c>
      <c r="E54" s="6" t="str">
        <f>Вимірювання!B54</f>
        <v>chow</v>
      </c>
      <c r="F54" s="6">
        <f>Вимірювання!C54</f>
        <v>19.87</v>
      </c>
    </row>
    <row r="55" spans="1:6" x14ac:dyDescent="0.25">
      <c r="A55" s="2">
        <f t="shared" si="1"/>
        <v>29</v>
      </c>
      <c r="B55" s="2">
        <f t="shared" si="2"/>
        <v>25</v>
      </c>
      <c r="C55" s="6">
        <v>54</v>
      </c>
      <c r="D55" s="6" t="str">
        <f>Вимірювання!A55</f>
        <v>F</v>
      </c>
      <c r="E55" s="6" t="str">
        <f>Вимірювання!B55</f>
        <v>chow</v>
      </c>
      <c r="F55" s="6">
        <f>Вимірювання!C55</f>
        <v>17.95</v>
      </c>
    </row>
    <row r="56" spans="1:6" x14ac:dyDescent="0.25">
      <c r="A56" s="2">
        <f t="shared" si="1"/>
        <v>30</v>
      </c>
      <c r="B56" s="2">
        <f t="shared" si="2"/>
        <v>25</v>
      </c>
      <c r="C56" s="6">
        <v>55</v>
      </c>
      <c r="D56" s="6" t="str">
        <f>Вимірювання!A56</f>
        <v>F</v>
      </c>
      <c r="E56" s="6" t="str">
        <f>Вимірювання!B56</f>
        <v>chow</v>
      </c>
      <c r="F56" s="6">
        <f>Вимірювання!C56</f>
        <v>32.01</v>
      </c>
    </row>
    <row r="57" spans="1:6" x14ac:dyDescent="0.25">
      <c r="A57" s="2">
        <f t="shared" si="1"/>
        <v>31</v>
      </c>
      <c r="B57" s="2">
        <f t="shared" si="2"/>
        <v>25</v>
      </c>
      <c r="C57" s="6">
        <v>56</v>
      </c>
      <c r="D57" s="6" t="str">
        <f>Вимірювання!A57</f>
        <v>F</v>
      </c>
      <c r="E57" s="6" t="str">
        <f>Вимірювання!B57</f>
        <v>chow</v>
      </c>
      <c r="F57" s="6">
        <f>Вимірювання!C57</f>
        <v>21.71</v>
      </c>
    </row>
    <row r="58" spans="1:6" x14ac:dyDescent="0.25">
      <c r="A58" s="2">
        <f t="shared" si="1"/>
        <v>32</v>
      </c>
      <c r="B58" s="2">
        <f t="shared" si="2"/>
        <v>25</v>
      </c>
      <c r="C58" s="6">
        <v>57</v>
      </c>
      <c r="D58" s="6" t="str">
        <f>Вимірювання!A58</f>
        <v>F</v>
      </c>
      <c r="E58" s="6" t="str">
        <f>Вимірювання!B58</f>
        <v>chow</v>
      </c>
      <c r="F58" s="6">
        <f>Вимірювання!C58</f>
        <v>29.99</v>
      </c>
    </row>
    <row r="59" spans="1:6" x14ac:dyDescent="0.25">
      <c r="A59" s="2">
        <f t="shared" si="1"/>
        <v>33</v>
      </c>
      <c r="B59" s="2">
        <f t="shared" si="2"/>
        <v>25</v>
      </c>
      <c r="C59" s="6">
        <v>58</v>
      </c>
      <c r="D59" s="6" t="str">
        <f>Вимірювання!A59</f>
        <v>F</v>
      </c>
      <c r="E59" s="6" t="str">
        <f>Вимірювання!B59</f>
        <v>chow</v>
      </c>
      <c r="F59" s="6">
        <f>Вимірювання!C59</f>
        <v>20.89</v>
      </c>
    </row>
    <row r="60" spans="1:6" x14ac:dyDescent="0.25">
      <c r="A60" s="2">
        <f t="shared" si="1"/>
        <v>34</v>
      </c>
      <c r="B60" s="2">
        <f t="shared" si="2"/>
        <v>25</v>
      </c>
      <c r="C60" s="6">
        <v>59</v>
      </c>
      <c r="D60" s="6" t="str">
        <f>Вимірювання!A60</f>
        <v>F</v>
      </c>
      <c r="E60" s="6" t="str">
        <f>Вимірювання!B60</f>
        <v>chow</v>
      </c>
      <c r="F60" s="6">
        <f>Вимірювання!C60</f>
        <v>29.6</v>
      </c>
    </row>
    <row r="61" spans="1:6" x14ac:dyDescent="0.25">
      <c r="A61" s="2">
        <f t="shared" si="1"/>
        <v>35</v>
      </c>
      <c r="B61" s="2">
        <f t="shared" si="2"/>
        <v>25</v>
      </c>
      <c r="C61" s="6">
        <v>60</v>
      </c>
      <c r="D61" s="6" t="str">
        <f>Вимірювання!A61</f>
        <v>F</v>
      </c>
      <c r="E61" s="6" t="str">
        <f>Вимірювання!B61</f>
        <v>chow</v>
      </c>
      <c r="F61" s="6">
        <f>Вимірювання!C61</f>
        <v>22.77</v>
      </c>
    </row>
    <row r="62" spans="1:6" x14ac:dyDescent="0.25">
      <c r="A62" s="2">
        <f t="shared" si="1"/>
        <v>36</v>
      </c>
      <c r="B62" s="2">
        <f t="shared" si="2"/>
        <v>25</v>
      </c>
      <c r="C62" s="6">
        <v>61</v>
      </c>
      <c r="D62" s="6" t="str">
        <f>Вимірювання!A62</f>
        <v>F</v>
      </c>
      <c r="E62" s="6" t="str">
        <f>Вимірювання!B62</f>
        <v>chow</v>
      </c>
      <c r="F62" s="6">
        <f>Вимірювання!C62</f>
        <v>26.03</v>
      </c>
    </row>
    <row r="63" spans="1:6" x14ac:dyDescent="0.25">
      <c r="A63" s="2">
        <f t="shared" si="1"/>
        <v>37</v>
      </c>
      <c r="B63" s="2">
        <f t="shared" si="2"/>
        <v>25</v>
      </c>
      <c r="C63" s="6">
        <v>62</v>
      </c>
      <c r="D63" s="6" t="str">
        <f>Вимірювання!A63</f>
        <v>F</v>
      </c>
      <c r="E63" s="6" t="str">
        <f>Вимірювання!B63</f>
        <v>chow</v>
      </c>
      <c r="F63" s="6">
        <f>Вимірювання!C63</f>
        <v>36.840000000000003</v>
      </c>
    </row>
    <row r="64" spans="1:6" x14ac:dyDescent="0.25">
      <c r="A64" s="2">
        <f t="shared" si="1"/>
        <v>38</v>
      </c>
      <c r="B64" s="2">
        <f t="shared" si="2"/>
        <v>25</v>
      </c>
      <c r="C64" s="6">
        <v>63</v>
      </c>
      <c r="D64" s="6" t="str">
        <f>Вимірювання!A64</f>
        <v>F</v>
      </c>
      <c r="E64" s="6" t="str">
        <f>Вимірювання!B64</f>
        <v>chow</v>
      </c>
      <c r="F64" s="6">
        <f>Вимірювання!C64</f>
        <v>26.25</v>
      </c>
    </row>
    <row r="65" spans="1:6" x14ac:dyDescent="0.25">
      <c r="A65" s="2">
        <f t="shared" si="1"/>
        <v>39</v>
      </c>
      <c r="B65" s="2">
        <f t="shared" si="2"/>
        <v>25</v>
      </c>
      <c r="C65" s="6">
        <v>64</v>
      </c>
      <c r="D65" s="6" t="str">
        <f>Вимірювання!A65</f>
        <v>F</v>
      </c>
      <c r="E65" s="6" t="str">
        <f>Вимірювання!B65</f>
        <v>chow</v>
      </c>
      <c r="F65" s="6">
        <f>Вимірювання!C65</f>
        <v>22.93</v>
      </c>
    </row>
    <row r="66" spans="1:6" x14ac:dyDescent="0.25">
      <c r="A66" s="2">
        <f t="shared" si="1"/>
        <v>40</v>
      </c>
      <c r="B66" s="2">
        <f t="shared" si="2"/>
        <v>25</v>
      </c>
      <c r="C66" s="6">
        <v>65</v>
      </c>
      <c r="D66" s="6" t="str">
        <f>Вимірювання!A66</f>
        <v>F</v>
      </c>
      <c r="E66" s="6" t="str">
        <f>Вимірювання!B66</f>
        <v>chow</v>
      </c>
      <c r="F66" s="6">
        <f>Вимірювання!C66</f>
        <v>28.25</v>
      </c>
    </row>
    <row r="67" spans="1:6" x14ac:dyDescent="0.25">
      <c r="A67" s="2">
        <f t="shared" ref="A67:A130" si="3">IF($E67=A$1,A66+1,A66)</f>
        <v>41</v>
      </c>
      <c r="B67" s="2">
        <f t="shared" ref="B67:B130" si="4">IF($E67=B$1,B66+1,B66)</f>
        <v>25</v>
      </c>
      <c r="C67" s="6">
        <v>66</v>
      </c>
      <c r="D67" s="6" t="str">
        <f>Вимірювання!A67</f>
        <v>F</v>
      </c>
      <c r="E67" s="6" t="str">
        <f>Вимірювання!B67</f>
        <v>chow</v>
      </c>
      <c r="F67" s="6">
        <f>Вимірювання!C67</f>
        <v>23.84</v>
      </c>
    </row>
    <row r="68" spans="1:6" x14ac:dyDescent="0.25">
      <c r="A68" s="2">
        <f t="shared" si="3"/>
        <v>42</v>
      </c>
      <c r="B68" s="2">
        <f t="shared" si="4"/>
        <v>25</v>
      </c>
      <c r="C68" s="6">
        <v>67</v>
      </c>
      <c r="D68" s="6" t="str">
        <f>Вимірювання!A68</f>
        <v>F</v>
      </c>
      <c r="E68" s="6" t="str">
        <f>Вимірювання!B68</f>
        <v>chow</v>
      </c>
      <c r="F68" s="6">
        <f>Вимірювання!C68</f>
        <v>20.53</v>
      </c>
    </row>
    <row r="69" spans="1:6" x14ac:dyDescent="0.25">
      <c r="A69" s="2">
        <f t="shared" si="3"/>
        <v>43</v>
      </c>
      <c r="B69" s="2">
        <f t="shared" si="4"/>
        <v>25</v>
      </c>
      <c r="C69" s="6">
        <v>68</v>
      </c>
      <c r="D69" s="6" t="str">
        <f>Вимірювання!A69</f>
        <v>F</v>
      </c>
      <c r="E69" s="6" t="str">
        <f>Вимірювання!B69</f>
        <v>chow</v>
      </c>
      <c r="F69" s="6">
        <f>Вимірювання!C69</f>
        <v>24.1</v>
      </c>
    </row>
    <row r="70" spans="1:6" x14ac:dyDescent="0.25">
      <c r="A70" s="2">
        <f t="shared" si="3"/>
        <v>44</v>
      </c>
      <c r="B70" s="2">
        <f t="shared" si="4"/>
        <v>25</v>
      </c>
      <c r="C70" s="6">
        <v>69</v>
      </c>
      <c r="D70" s="6" t="str">
        <f>Вимірювання!A70</f>
        <v>F</v>
      </c>
      <c r="E70" s="6" t="str">
        <f>Вимірювання!B70</f>
        <v>chow</v>
      </c>
      <c r="F70" s="6">
        <f>Вимірювання!C70</f>
        <v>24.79</v>
      </c>
    </row>
    <row r="71" spans="1:6" x14ac:dyDescent="0.25">
      <c r="A71" s="2">
        <f t="shared" si="3"/>
        <v>45</v>
      </c>
      <c r="B71" s="2">
        <f t="shared" si="4"/>
        <v>25</v>
      </c>
      <c r="C71" s="6">
        <v>70</v>
      </c>
      <c r="D71" s="6" t="str">
        <f>Вимірювання!A71</f>
        <v>F</v>
      </c>
      <c r="E71" s="6" t="str">
        <f>Вимірювання!B71</f>
        <v>chow</v>
      </c>
      <c r="F71" s="6">
        <f>Вимірювання!C71</f>
        <v>23.68</v>
      </c>
    </row>
    <row r="72" spans="1:6" x14ac:dyDescent="0.25">
      <c r="A72" s="2">
        <f t="shared" si="3"/>
        <v>46</v>
      </c>
      <c r="B72" s="2">
        <f t="shared" si="4"/>
        <v>25</v>
      </c>
      <c r="C72" s="6">
        <v>71</v>
      </c>
      <c r="D72" s="6" t="str">
        <f>Вимірювання!A72</f>
        <v>F</v>
      </c>
      <c r="E72" s="6" t="str">
        <f>Вимірювання!B72</f>
        <v>chow</v>
      </c>
      <c r="F72" s="6">
        <f>Вимірювання!C72</f>
        <v>21.86</v>
      </c>
    </row>
    <row r="73" spans="1:6" x14ac:dyDescent="0.25">
      <c r="A73" s="2">
        <f t="shared" si="3"/>
        <v>47</v>
      </c>
      <c r="B73" s="2">
        <f t="shared" si="4"/>
        <v>25</v>
      </c>
      <c r="C73" s="6">
        <v>72</v>
      </c>
      <c r="D73" s="6" t="str">
        <f>Вимірювання!A73</f>
        <v>F</v>
      </c>
      <c r="E73" s="6" t="str">
        <f>Вимірювання!B73</f>
        <v>chow</v>
      </c>
      <c r="F73" s="6">
        <f>Вимірювання!C73</f>
        <v>27.25</v>
      </c>
    </row>
    <row r="74" spans="1:6" x14ac:dyDescent="0.25">
      <c r="A74" s="2">
        <f t="shared" si="3"/>
        <v>48</v>
      </c>
      <c r="B74" s="2">
        <f t="shared" si="4"/>
        <v>25</v>
      </c>
      <c r="C74" s="6">
        <v>73</v>
      </c>
      <c r="D74" s="6" t="str">
        <f>Вимірювання!A74</f>
        <v>F</v>
      </c>
      <c r="E74" s="6" t="str">
        <f>Вимірювання!B74</f>
        <v>chow</v>
      </c>
      <c r="F74" s="6">
        <f>Вимірювання!C74</f>
        <v>21.55</v>
      </c>
    </row>
    <row r="75" spans="1:6" x14ac:dyDescent="0.25">
      <c r="A75" s="2">
        <f t="shared" si="3"/>
        <v>49</v>
      </c>
      <c r="B75" s="2">
        <f t="shared" si="4"/>
        <v>25</v>
      </c>
      <c r="C75" s="6">
        <v>74</v>
      </c>
      <c r="D75" s="6" t="str">
        <f>Вимірювання!A75</f>
        <v>F</v>
      </c>
      <c r="E75" s="6" t="str">
        <f>Вимірювання!B75</f>
        <v>chow</v>
      </c>
      <c r="F75" s="6">
        <f>Вимірювання!C75</f>
        <v>24.12</v>
      </c>
    </row>
    <row r="76" spans="1:6" x14ac:dyDescent="0.25">
      <c r="A76" s="2">
        <f t="shared" si="3"/>
        <v>50</v>
      </c>
      <c r="B76" s="2">
        <f t="shared" si="4"/>
        <v>25</v>
      </c>
      <c r="C76" s="6">
        <v>75</v>
      </c>
      <c r="D76" s="6" t="str">
        <f>Вимірювання!A76</f>
        <v>F</v>
      </c>
      <c r="E76" s="6" t="str">
        <f>Вимірювання!B76</f>
        <v>chow</v>
      </c>
      <c r="F76" s="6">
        <f>Вимірювання!C76</f>
        <v>23.07</v>
      </c>
    </row>
    <row r="77" spans="1:6" x14ac:dyDescent="0.25">
      <c r="A77" s="2">
        <f t="shared" si="3"/>
        <v>50</v>
      </c>
      <c r="B77" s="2">
        <f t="shared" si="4"/>
        <v>26</v>
      </c>
      <c r="C77" s="6">
        <v>76</v>
      </c>
      <c r="D77" s="6" t="str">
        <f>Вимірювання!A77</f>
        <v>F</v>
      </c>
      <c r="E77" s="6" t="str">
        <f>Вимірювання!B77</f>
        <v>hf</v>
      </c>
      <c r="F77" s="6">
        <f>Вимірювання!C77</f>
        <v>20.8</v>
      </c>
    </row>
    <row r="78" spans="1:6" x14ac:dyDescent="0.25">
      <c r="A78" s="2">
        <f t="shared" si="3"/>
        <v>50</v>
      </c>
      <c r="B78" s="2">
        <f t="shared" si="4"/>
        <v>27</v>
      </c>
      <c r="C78" s="6">
        <v>77</v>
      </c>
      <c r="D78" s="6" t="str">
        <f>Вимірювання!A78</f>
        <v>F</v>
      </c>
      <c r="E78" s="6" t="str">
        <f>Вимірювання!B78</f>
        <v>hf</v>
      </c>
      <c r="F78" s="6">
        <f>Вимірювання!C78</f>
        <v>24.54</v>
      </c>
    </row>
    <row r="79" spans="1:6" x14ac:dyDescent="0.25">
      <c r="A79" s="2">
        <f t="shared" si="3"/>
        <v>50</v>
      </c>
      <c r="B79" s="2">
        <f t="shared" si="4"/>
        <v>28</v>
      </c>
      <c r="C79" s="6">
        <v>78</v>
      </c>
      <c r="D79" s="6" t="str">
        <f>Вимірювання!A79</f>
        <v>F</v>
      </c>
      <c r="E79" s="6" t="str">
        <f>Вимірювання!B79</f>
        <v>hf</v>
      </c>
      <c r="F79" s="6">
        <f>Вимірювання!C79</f>
        <v>27.28</v>
      </c>
    </row>
    <row r="80" spans="1:6" x14ac:dyDescent="0.25">
      <c r="A80" s="2">
        <f t="shared" si="3"/>
        <v>50</v>
      </c>
      <c r="B80" s="2">
        <f t="shared" si="4"/>
        <v>29</v>
      </c>
      <c r="C80" s="6">
        <v>79</v>
      </c>
      <c r="D80" s="6" t="str">
        <f>Вимірювання!A80</f>
        <v>F</v>
      </c>
      <c r="E80" s="6" t="str">
        <f>Вимірювання!B80</f>
        <v>hf</v>
      </c>
      <c r="F80" s="6">
        <f>Вимірювання!C80</f>
        <v>22.13</v>
      </c>
    </row>
    <row r="81" spans="1:6" x14ac:dyDescent="0.25">
      <c r="A81" s="2">
        <f t="shared" si="3"/>
        <v>50</v>
      </c>
      <c r="B81" s="2">
        <f t="shared" si="4"/>
        <v>30</v>
      </c>
      <c r="C81" s="6">
        <v>80</v>
      </c>
      <c r="D81" s="6" t="str">
        <f>Вимірювання!A81</f>
        <v>F</v>
      </c>
      <c r="E81" s="6" t="str">
        <f>Вимірювання!B81</f>
        <v>hf</v>
      </c>
      <c r="F81" s="6">
        <f>Вимірювання!C81</f>
        <v>27.78</v>
      </c>
    </row>
    <row r="82" spans="1:6" x14ac:dyDescent="0.25">
      <c r="A82" s="2">
        <f t="shared" si="3"/>
        <v>50</v>
      </c>
      <c r="B82" s="2">
        <f t="shared" si="4"/>
        <v>31</v>
      </c>
      <c r="C82" s="6">
        <v>81</v>
      </c>
      <c r="D82" s="6" t="str">
        <f>Вимірювання!A82</f>
        <v>F</v>
      </c>
      <c r="E82" s="6" t="str">
        <f>Вимірювання!B82</f>
        <v>hf</v>
      </c>
      <c r="F82" s="6">
        <f>Вимірювання!C82</f>
        <v>28.01</v>
      </c>
    </row>
    <row r="83" spans="1:6" x14ac:dyDescent="0.25">
      <c r="A83" s="2">
        <f t="shared" si="3"/>
        <v>50</v>
      </c>
      <c r="B83" s="2">
        <f t="shared" si="4"/>
        <v>32</v>
      </c>
      <c r="C83" s="6">
        <v>82</v>
      </c>
      <c r="D83" s="6" t="str">
        <f>Вимірювання!A83</f>
        <v>F</v>
      </c>
      <c r="E83" s="6" t="str">
        <f>Вимірювання!B83</f>
        <v>hf</v>
      </c>
      <c r="F83" s="6">
        <f>Вимірювання!C83</f>
        <v>19.18</v>
      </c>
    </row>
    <row r="84" spans="1:6" x14ac:dyDescent="0.25">
      <c r="A84" s="2">
        <f t="shared" si="3"/>
        <v>50</v>
      </c>
      <c r="B84" s="2">
        <f t="shared" si="4"/>
        <v>33</v>
      </c>
      <c r="C84" s="6">
        <v>83</v>
      </c>
      <c r="D84" s="6" t="str">
        <f>Вимірювання!A84</f>
        <v>F</v>
      </c>
      <c r="E84" s="6" t="str">
        <f>Вимірювання!B84</f>
        <v>hf</v>
      </c>
      <c r="F84" s="6">
        <f>Вимірювання!C84</f>
        <v>21.4</v>
      </c>
    </row>
    <row r="85" spans="1:6" x14ac:dyDescent="0.25">
      <c r="A85" s="2">
        <f t="shared" si="3"/>
        <v>50</v>
      </c>
      <c r="B85" s="2">
        <f t="shared" si="4"/>
        <v>34</v>
      </c>
      <c r="C85" s="6">
        <v>84</v>
      </c>
      <c r="D85" s="6" t="str">
        <f>Вимірювання!A85</f>
        <v>F</v>
      </c>
      <c r="E85" s="6" t="str">
        <f>Вимірювання!B85</f>
        <v>hf</v>
      </c>
      <c r="F85" s="6">
        <f>Вимірювання!C85</f>
        <v>27.53</v>
      </c>
    </row>
    <row r="86" spans="1:6" x14ac:dyDescent="0.25">
      <c r="A86" s="2">
        <f t="shared" si="3"/>
        <v>50</v>
      </c>
      <c r="B86" s="2">
        <f t="shared" si="4"/>
        <v>35</v>
      </c>
      <c r="C86" s="6">
        <v>85</v>
      </c>
      <c r="D86" s="6" t="str">
        <f>Вимірювання!A86</f>
        <v>F</v>
      </c>
      <c r="E86" s="6" t="str">
        <f>Вимірювання!B86</f>
        <v>hf</v>
      </c>
      <c r="F86" s="6">
        <f>Вимірювання!C86</f>
        <v>28.61</v>
      </c>
    </row>
    <row r="87" spans="1:6" x14ac:dyDescent="0.25">
      <c r="A87" s="2">
        <f t="shared" si="3"/>
        <v>50</v>
      </c>
      <c r="B87" s="2">
        <f t="shared" si="4"/>
        <v>36</v>
      </c>
      <c r="C87" s="6">
        <v>86</v>
      </c>
      <c r="D87" s="6" t="str">
        <f>Вимірювання!A87</f>
        <v>F</v>
      </c>
      <c r="E87" s="6" t="str">
        <f>Вимірювання!B87</f>
        <v>hf</v>
      </c>
      <c r="F87" s="6">
        <f>Вимірювання!C87</f>
        <v>20.45</v>
      </c>
    </row>
    <row r="88" spans="1:6" x14ac:dyDescent="0.25">
      <c r="A88" s="2">
        <f t="shared" si="3"/>
        <v>50</v>
      </c>
      <c r="B88" s="2">
        <f t="shared" si="4"/>
        <v>37</v>
      </c>
      <c r="C88" s="6">
        <v>87</v>
      </c>
      <c r="D88" s="6" t="str">
        <f>Вимірювання!A88</f>
        <v>F</v>
      </c>
      <c r="E88" s="6" t="str">
        <f>Вимірювання!B88</f>
        <v>hf</v>
      </c>
      <c r="F88" s="6">
        <f>Вимірювання!C88</f>
        <v>23</v>
      </c>
    </row>
    <row r="89" spans="1:6" x14ac:dyDescent="0.25">
      <c r="A89" s="2">
        <f t="shared" si="3"/>
        <v>50</v>
      </c>
      <c r="B89" s="2">
        <f t="shared" si="4"/>
        <v>38</v>
      </c>
      <c r="C89" s="6">
        <v>88</v>
      </c>
      <c r="D89" s="6" t="str">
        <f>Вимірювання!A89</f>
        <v>F</v>
      </c>
      <c r="E89" s="6" t="str">
        <f>Вимірювання!B89</f>
        <v>hf</v>
      </c>
      <c r="F89" s="6">
        <f>Вимірювання!C89</f>
        <v>28.26</v>
      </c>
    </row>
    <row r="90" spans="1:6" x14ac:dyDescent="0.25">
      <c r="A90" s="2">
        <f t="shared" si="3"/>
        <v>50</v>
      </c>
      <c r="B90" s="2">
        <f t="shared" si="4"/>
        <v>39</v>
      </c>
      <c r="C90" s="6">
        <v>89</v>
      </c>
      <c r="D90" s="6" t="str">
        <f>Вимірювання!A90</f>
        <v>F</v>
      </c>
      <c r="E90" s="6" t="str">
        <f>Вимірювання!B90</f>
        <v>hf</v>
      </c>
      <c r="F90" s="6">
        <f>Вимірювання!C90</f>
        <v>24.76</v>
      </c>
    </row>
    <row r="91" spans="1:6" x14ac:dyDescent="0.25">
      <c r="A91" s="2">
        <f t="shared" si="3"/>
        <v>50</v>
      </c>
      <c r="B91" s="2">
        <f t="shared" si="4"/>
        <v>40</v>
      </c>
      <c r="C91" s="6">
        <v>90</v>
      </c>
      <c r="D91" s="6" t="str">
        <f>Вимірювання!A91</f>
        <v>F</v>
      </c>
      <c r="E91" s="6" t="str">
        <f>Вимірювання!B91</f>
        <v>hf</v>
      </c>
      <c r="F91" s="6">
        <f>Вимірювання!C91</f>
        <v>23.82</v>
      </c>
    </row>
    <row r="92" spans="1:6" x14ac:dyDescent="0.25">
      <c r="A92" s="2">
        <f t="shared" si="3"/>
        <v>50</v>
      </c>
      <c r="B92" s="2">
        <f t="shared" si="4"/>
        <v>41</v>
      </c>
      <c r="C92" s="6">
        <v>91</v>
      </c>
      <c r="D92" s="6" t="str">
        <f>Вимірювання!A92</f>
        <v>F</v>
      </c>
      <c r="E92" s="6" t="str">
        <f>Вимірювання!B92</f>
        <v>hf</v>
      </c>
      <c r="F92" s="6">
        <f>Вимірювання!C92</f>
        <v>21.9</v>
      </c>
    </row>
    <row r="93" spans="1:6" x14ac:dyDescent="0.25">
      <c r="A93" s="2">
        <f t="shared" si="3"/>
        <v>50</v>
      </c>
      <c r="B93" s="2">
        <f t="shared" si="4"/>
        <v>42</v>
      </c>
      <c r="C93" s="6">
        <v>92</v>
      </c>
      <c r="D93" s="6" t="str">
        <f>Вимірювання!A93</f>
        <v>F</v>
      </c>
      <c r="E93" s="6" t="str">
        <f>Вимірювання!B93</f>
        <v>hf</v>
      </c>
      <c r="F93" s="6">
        <f>Вимірювання!C93</f>
        <v>26.07</v>
      </c>
    </row>
    <row r="94" spans="1:6" x14ac:dyDescent="0.25">
      <c r="A94" s="2">
        <f t="shared" si="3"/>
        <v>50</v>
      </c>
      <c r="B94" s="2">
        <f t="shared" si="4"/>
        <v>43</v>
      </c>
      <c r="C94" s="6">
        <v>93</v>
      </c>
      <c r="D94" s="6" t="str">
        <f>Вимірювання!A94</f>
        <v>F</v>
      </c>
      <c r="E94" s="6" t="str">
        <f>Вимірювання!B94</f>
        <v>hf</v>
      </c>
      <c r="F94" s="6">
        <f>Вимірювання!C94</f>
        <v>31.15</v>
      </c>
    </row>
    <row r="95" spans="1:6" x14ac:dyDescent="0.25">
      <c r="A95" s="2">
        <f t="shared" si="3"/>
        <v>50</v>
      </c>
      <c r="B95" s="2">
        <f t="shared" si="4"/>
        <v>44</v>
      </c>
      <c r="C95" s="6">
        <v>94</v>
      </c>
      <c r="D95" s="6" t="str">
        <f>Вимірювання!A95</f>
        <v>F</v>
      </c>
      <c r="E95" s="6" t="str">
        <f>Вимірювання!B95</f>
        <v>hf</v>
      </c>
      <c r="F95" s="6">
        <f>Вимірювання!C95</f>
        <v>27.92</v>
      </c>
    </row>
    <row r="96" spans="1:6" x14ac:dyDescent="0.25">
      <c r="A96" s="2">
        <f t="shared" si="3"/>
        <v>50</v>
      </c>
      <c r="B96" s="2">
        <f t="shared" si="4"/>
        <v>45</v>
      </c>
      <c r="C96" s="6">
        <v>95</v>
      </c>
      <c r="D96" s="6" t="str">
        <f>Вимірювання!A96</f>
        <v>F</v>
      </c>
      <c r="E96" s="6" t="str">
        <f>Вимірювання!B96</f>
        <v>hf</v>
      </c>
      <c r="F96" s="6">
        <f>Вимірювання!C96</f>
        <v>19.809999999999999</v>
      </c>
    </row>
    <row r="97" spans="1:6" x14ac:dyDescent="0.25">
      <c r="A97" s="2">
        <f t="shared" si="3"/>
        <v>50</v>
      </c>
      <c r="B97" s="2">
        <f t="shared" si="4"/>
        <v>46</v>
      </c>
      <c r="C97" s="6">
        <v>96</v>
      </c>
      <c r="D97" s="6" t="str">
        <f>Вимірювання!A97</f>
        <v>F</v>
      </c>
      <c r="E97" s="6" t="str">
        <f>Вимірювання!B97</f>
        <v>hf</v>
      </c>
      <c r="F97" s="6">
        <f>Вимірювання!C97</f>
        <v>24.94</v>
      </c>
    </row>
    <row r="98" spans="1:6" x14ac:dyDescent="0.25">
      <c r="A98" s="2">
        <f t="shared" si="3"/>
        <v>50</v>
      </c>
      <c r="B98" s="2">
        <f t="shared" si="4"/>
        <v>47</v>
      </c>
      <c r="C98" s="6">
        <v>97</v>
      </c>
      <c r="D98" s="6" t="str">
        <f>Вимірювання!A98</f>
        <v>F</v>
      </c>
      <c r="E98" s="6" t="str">
        <f>Вимірювання!B98</f>
        <v>hf</v>
      </c>
      <c r="F98" s="6">
        <f>Вимірювання!C98</f>
        <v>22.6</v>
      </c>
    </row>
    <row r="99" spans="1:6" x14ac:dyDescent="0.25">
      <c r="A99" s="2">
        <f t="shared" si="3"/>
        <v>50</v>
      </c>
      <c r="B99" s="2">
        <f t="shared" si="4"/>
        <v>48</v>
      </c>
      <c r="C99" s="6">
        <v>98</v>
      </c>
      <c r="D99" s="6" t="str">
        <f>Вимірювання!A99</f>
        <v>F</v>
      </c>
      <c r="E99" s="6" t="str">
        <f>Вимірювання!B99</f>
        <v>hf</v>
      </c>
      <c r="F99" s="6">
        <f>Вимірювання!C99</f>
        <v>22.39</v>
      </c>
    </row>
    <row r="100" spans="1:6" x14ac:dyDescent="0.25">
      <c r="A100" s="2">
        <f t="shared" si="3"/>
        <v>50</v>
      </c>
      <c r="B100" s="2">
        <f t="shared" si="4"/>
        <v>49</v>
      </c>
      <c r="C100" s="6">
        <v>99</v>
      </c>
      <c r="D100" s="6" t="str">
        <f>Вимірювання!A100</f>
        <v>F</v>
      </c>
      <c r="E100" s="6" t="str">
        <f>Вимірювання!B100</f>
        <v>hf</v>
      </c>
      <c r="F100" s="6">
        <f>Вимірювання!C100</f>
        <v>34.93</v>
      </c>
    </row>
    <row r="101" spans="1:6" x14ac:dyDescent="0.25">
      <c r="A101" s="2">
        <f t="shared" si="3"/>
        <v>50</v>
      </c>
      <c r="B101" s="2">
        <f t="shared" si="4"/>
        <v>50</v>
      </c>
      <c r="C101" s="6">
        <v>100</v>
      </c>
      <c r="D101" s="6" t="str">
        <f>Вимірювання!A101</f>
        <v>F</v>
      </c>
      <c r="E101" s="6" t="str">
        <f>Вимірювання!B101</f>
        <v>hf</v>
      </c>
      <c r="F101" s="6">
        <f>Вимірювання!C101</f>
        <v>29.66</v>
      </c>
    </row>
    <row r="102" spans="1:6" x14ac:dyDescent="0.25">
      <c r="A102" s="2">
        <f t="shared" si="3"/>
        <v>50</v>
      </c>
      <c r="B102" s="2">
        <f t="shared" si="4"/>
        <v>51</v>
      </c>
      <c r="C102" s="6">
        <v>101</v>
      </c>
      <c r="D102" s="6" t="str">
        <f>Вимірювання!A102</f>
        <v>F</v>
      </c>
      <c r="E102" s="6" t="str">
        <f>Вимірювання!B102</f>
        <v>hf</v>
      </c>
      <c r="F102" s="6">
        <f>Вимірювання!C102</f>
        <v>26.46</v>
      </c>
    </row>
    <row r="103" spans="1:6" x14ac:dyDescent="0.25">
      <c r="A103" s="2">
        <f t="shared" si="3"/>
        <v>51</v>
      </c>
      <c r="B103" s="2">
        <f t="shared" si="4"/>
        <v>51</v>
      </c>
      <c r="C103" s="6">
        <v>102</v>
      </c>
      <c r="D103" s="6" t="str">
        <f>Вимірювання!A103</f>
        <v>F</v>
      </c>
      <c r="E103" s="6" t="str">
        <f>Вимірювання!B103</f>
        <v>chow</v>
      </c>
      <c r="F103" s="6">
        <f>Вимірювання!C103</f>
        <v>20.43</v>
      </c>
    </row>
    <row r="104" spans="1:6" x14ac:dyDescent="0.25">
      <c r="A104" s="2">
        <f t="shared" si="3"/>
        <v>52</v>
      </c>
      <c r="B104" s="2">
        <f t="shared" si="4"/>
        <v>51</v>
      </c>
      <c r="C104" s="6">
        <v>103</v>
      </c>
      <c r="D104" s="6" t="str">
        <f>Вимірювання!A104</f>
        <v>F</v>
      </c>
      <c r="E104" s="6" t="str">
        <f>Вимірювання!B104</f>
        <v>chow</v>
      </c>
      <c r="F104" s="6">
        <f>Вимірювання!C104</f>
        <v>24.82</v>
      </c>
    </row>
    <row r="105" spans="1:6" x14ac:dyDescent="0.25">
      <c r="A105" s="2">
        <f t="shared" si="3"/>
        <v>53</v>
      </c>
      <c r="B105" s="2">
        <f t="shared" si="4"/>
        <v>51</v>
      </c>
      <c r="C105" s="6">
        <v>104</v>
      </c>
      <c r="D105" s="6" t="str">
        <f>Вимірювання!A105</f>
        <v>F</v>
      </c>
      <c r="E105" s="6" t="str">
        <f>Вимірювання!B105</f>
        <v>chow</v>
      </c>
      <c r="F105" s="6">
        <f>Вимірювання!C105</f>
        <v>25.43</v>
      </c>
    </row>
    <row r="106" spans="1:6" x14ac:dyDescent="0.25">
      <c r="A106" s="2">
        <f t="shared" si="3"/>
        <v>54</v>
      </c>
      <c r="B106" s="2">
        <f t="shared" si="4"/>
        <v>51</v>
      </c>
      <c r="C106" s="6">
        <v>105</v>
      </c>
      <c r="D106" s="6" t="str">
        <f>Вимірювання!A106</f>
        <v>F</v>
      </c>
      <c r="E106" s="6" t="str">
        <f>Вимірювання!B106</f>
        <v>chow</v>
      </c>
      <c r="F106" s="6">
        <f>Вимірювання!C106</f>
        <v>22.12</v>
      </c>
    </row>
    <row r="107" spans="1:6" x14ac:dyDescent="0.25">
      <c r="A107" s="2">
        <f t="shared" si="3"/>
        <v>55</v>
      </c>
      <c r="B107" s="2">
        <f t="shared" si="4"/>
        <v>51</v>
      </c>
      <c r="C107" s="6">
        <v>106</v>
      </c>
      <c r="D107" s="6" t="str">
        <f>Вимірювання!A107</f>
        <v>F</v>
      </c>
      <c r="E107" s="6" t="str">
        <f>Вимірювання!B107</f>
        <v>chow</v>
      </c>
      <c r="F107" s="6">
        <f>Вимірювання!C107</f>
        <v>20.99</v>
      </c>
    </row>
    <row r="108" spans="1:6" x14ac:dyDescent="0.25">
      <c r="A108" s="2">
        <f t="shared" si="3"/>
        <v>56</v>
      </c>
      <c r="B108" s="2">
        <f t="shared" si="4"/>
        <v>51</v>
      </c>
      <c r="C108" s="6">
        <v>107</v>
      </c>
      <c r="D108" s="6" t="str">
        <f>Вимірювання!A108</f>
        <v>F</v>
      </c>
      <c r="E108" s="6" t="str">
        <f>Вимірювання!B108</f>
        <v>chow</v>
      </c>
      <c r="F108" s="6">
        <f>Вимірювання!C108</f>
        <v>23.28</v>
      </c>
    </row>
    <row r="109" spans="1:6" x14ac:dyDescent="0.25">
      <c r="A109" s="2">
        <f t="shared" si="3"/>
        <v>57</v>
      </c>
      <c r="B109" s="2">
        <f t="shared" si="4"/>
        <v>51</v>
      </c>
      <c r="C109" s="6">
        <v>108</v>
      </c>
      <c r="D109" s="6" t="str">
        <f>Вимірювання!A109</f>
        <v>F</v>
      </c>
      <c r="E109" s="6" t="str">
        <f>Вимірювання!B109</f>
        <v>chow</v>
      </c>
      <c r="F109" s="6">
        <f>Вимірювання!C109</f>
        <v>25.78</v>
      </c>
    </row>
    <row r="110" spans="1:6" x14ac:dyDescent="0.25">
      <c r="A110" s="2">
        <f t="shared" si="3"/>
        <v>58</v>
      </c>
      <c r="B110" s="2">
        <f t="shared" si="4"/>
        <v>51</v>
      </c>
      <c r="C110" s="6">
        <v>109</v>
      </c>
      <c r="D110" s="6" t="str">
        <f>Вимірювання!A110</f>
        <v>F</v>
      </c>
      <c r="E110" s="6" t="str">
        <f>Вимірювання!B110</f>
        <v>chow</v>
      </c>
      <c r="F110" s="6">
        <f>Вимірювання!C110</f>
        <v>22</v>
      </c>
    </row>
    <row r="111" spans="1:6" x14ac:dyDescent="0.25">
      <c r="A111" s="2">
        <f t="shared" si="3"/>
        <v>59</v>
      </c>
      <c r="B111" s="2">
        <f t="shared" si="4"/>
        <v>51</v>
      </c>
      <c r="C111" s="6">
        <v>110</v>
      </c>
      <c r="D111" s="6" t="str">
        <f>Вимірювання!A111</f>
        <v>F</v>
      </c>
      <c r="E111" s="6" t="str">
        <f>Вимірювання!B111</f>
        <v>chow</v>
      </c>
      <c r="F111" s="6">
        <f>Вимірювання!C111</f>
        <v>20.74</v>
      </c>
    </row>
    <row r="112" spans="1:6" x14ac:dyDescent="0.25">
      <c r="A112" s="2">
        <f t="shared" si="3"/>
        <v>60</v>
      </c>
      <c r="B112" s="2">
        <f t="shared" si="4"/>
        <v>51</v>
      </c>
      <c r="C112" s="6">
        <v>111</v>
      </c>
      <c r="D112" s="6" t="str">
        <f>Вимірювання!A112</f>
        <v>F</v>
      </c>
      <c r="E112" s="6" t="str">
        <f>Вимірювання!B112</f>
        <v>chow</v>
      </c>
      <c r="F112" s="6">
        <f>Вимірювання!C112</f>
        <v>21.51</v>
      </c>
    </row>
    <row r="113" spans="1:6" x14ac:dyDescent="0.25">
      <c r="A113" s="2">
        <f t="shared" si="3"/>
        <v>61</v>
      </c>
      <c r="B113" s="2">
        <f t="shared" si="4"/>
        <v>51</v>
      </c>
      <c r="C113" s="6">
        <v>112</v>
      </c>
      <c r="D113" s="6" t="str">
        <f>Вимірювання!A113</f>
        <v>F</v>
      </c>
      <c r="E113" s="6" t="str">
        <f>Вимірювання!B113</f>
        <v>chow</v>
      </c>
      <c r="F113" s="6">
        <f>Вимірювання!C113</f>
        <v>26.85</v>
      </c>
    </row>
    <row r="114" spans="1:6" x14ac:dyDescent="0.25">
      <c r="A114" s="2">
        <f t="shared" si="3"/>
        <v>62</v>
      </c>
      <c r="B114" s="2">
        <f t="shared" si="4"/>
        <v>51</v>
      </c>
      <c r="C114" s="6">
        <v>113</v>
      </c>
      <c r="D114" s="6" t="str">
        <f>Вимірювання!A114</f>
        <v>F</v>
      </c>
      <c r="E114" s="6" t="str">
        <f>Вимірювання!B114</f>
        <v>chow</v>
      </c>
      <c r="F114" s="6">
        <f>Вимірювання!C114</f>
        <v>25.54</v>
      </c>
    </row>
    <row r="115" spans="1:6" x14ac:dyDescent="0.25">
      <c r="A115" s="2">
        <f t="shared" si="3"/>
        <v>63</v>
      </c>
      <c r="B115" s="2">
        <f t="shared" si="4"/>
        <v>51</v>
      </c>
      <c r="C115" s="6">
        <v>114</v>
      </c>
      <c r="D115" s="6" t="str">
        <f>Вимірювання!A115</f>
        <v>F</v>
      </c>
      <c r="E115" s="6" t="str">
        <f>Вимірювання!B115</f>
        <v>chow</v>
      </c>
      <c r="F115" s="6">
        <f>Вимірювання!C115</f>
        <v>22.51</v>
      </c>
    </row>
    <row r="116" spans="1:6" x14ac:dyDescent="0.25">
      <c r="A116" s="2">
        <f t="shared" si="3"/>
        <v>64</v>
      </c>
      <c r="B116" s="2">
        <f t="shared" si="4"/>
        <v>51</v>
      </c>
      <c r="C116" s="6">
        <v>115</v>
      </c>
      <c r="D116" s="6" t="str">
        <f>Вимірювання!A116</f>
        <v>F</v>
      </c>
      <c r="E116" s="6" t="str">
        <f>Вимірювання!B116</f>
        <v>chow</v>
      </c>
      <c r="F116" s="6">
        <f>Вимірювання!C116</f>
        <v>21.92</v>
      </c>
    </row>
    <row r="117" spans="1:6" x14ac:dyDescent="0.25">
      <c r="A117" s="2">
        <f t="shared" si="3"/>
        <v>65</v>
      </c>
      <c r="B117" s="2">
        <f t="shared" si="4"/>
        <v>51</v>
      </c>
      <c r="C117" s="6">
        <v>116</v>
      </c>
      <c r="D117" s="6" t="str">
        <f>Вимірювання!A117</f>
        <v>F</v>
      </c>
      <c r="E117" s="6" t="str">
        <f>Вимірювання!B117</f>
        <v>chow</v>
      </c>
      <c r="F117" s="6">
        <f>Вимірювання!C117</f>
        <v>21.32</v>
      </c>
    </row>
    <row r="118" spans="1:6" x14ac:dyDescent="0.25">
      <c r="A118" s="2">
        <f t="shared" si="3"/>
        <v>66</v>
      </c>
      <c r="B118" s="2">
        <f t="shared" si="4"/>
        <v>51</v>
      </c>
      <c r="C118" s="6">
        <v>117</v>
      </c>
      <c r="D118" s="6" t="str">
        <f>Вимірювання!A118</f>
        <v>F</v>
      </c>
      <c r="E118" s="6" t="str">
        <f>Вимірювання!B118</f>
        <v>chow</v>
      </c>
      <c r="F118" s="6">
        <f>Вимірювання!C118</f>
        <v>23.59</v>
      </c>
    </row>
    <row r="119" spans="1:6" x14ac:dyDescent="0.25">
      <c r="A119" s="2">
        <f t="shared" si="3"/>
        <v>67</v>
      </c>
      <c r="B119" s="2">
        <f t="shared" si="4"/>
        <v>51</v>
      </c>
      <c r="C119" s="6">
        <v>118</v>
      </c>
      <c r="D119" s="6" t="str">
        <f>Вимірювання!A119</f>
        <v>F</v>
      </c>
      <c r="E119" s="6" t="str">
        <f>Вимірювання!B119</f>
        <v>chow</v>
      </c>
      <c r="F119" s="6">
        <f>Вимірювання!C119</f>
        <v>26.14</v>
      </c>
    </row>
    <row r="120" spans="1:6" x14ac:dyDescent="0.25">
      <c r="A120" s="2">
        <f t="shared" si="3"/>
        <v>68</v>
      </c>
      <c r="B120" s="2">
        <f t="shared" si="4"/>
        <v>51</v>
      </c>
      <c r="C120" s="6">
        <v>119</v>
      </c>
      <c r="D120" s="6" t="str">
        <f>Вимірювання!A120</f>
        <v>F</v>
      </c>
      <c r="E120" s="6" t="str">
        <f>Вимірювання!B120</f>
        <v>chow</v>
      </c>
      <c r="F120" s="6">
        <f>Вимірювання!C120</f>
        <v>20.27</v>
      </c>
    </row>
    <row r="121" spans="1:6" x14ac:dyDescent="0.25">
      <c r="A121" s="2">
        <f t="shared" si="3"/>
        <v>69</v>
      </c>
      <c r="B121" s="2">
        <f t="shared" si="4"/>
        <v>51</v>
      </c>
      <c r="C121" s="6">
        <v>120</v>
      </c>
      <c r="D121" s="6" t="str">
        <f>Вимірювання!A121</f>
        <v>F</v>
      </c>
      <c r="E121" s="6" t="str">
        <f>Вимірювання!B121</f>
        <v>chow</v>
      </c>
      <c r="F121" s="6">
        <f>Вимірювання!C121</f>
        <v>29.6</v>
      </c>
    </row>
    <row r="122" spans="1:6" x14ac:dyDescent="0.25">
      <c r="A122" s="2">
        <f t="shared" si="3"/>
        <v>70</v>
      </c>
      <c r="B122" s="2">
        <f t="shared" si="4"/>
        <v>51</v>
      </c>
      <c r="C122" s="6">
        <v>121</v>
      </c>
      <c r="D122" s="6" t="str">
        <f>Вимірювання!A122</f>
        <v>F</v>
      </c>
      <c r="E122" s="6" t="str">
        <f>Вимірювання!B122</f>
        <v>chow</v>
      </c>
      <c r="F122" s="6">
        <f>Вимірювання!C122</f>
        <v>24.77</v>
      </c>
    </row>
    <row r="123" spans="1:6" x14ac:dyDescent="0.25">
      <c r="A123" s="2">
        <f t="shared" si="3"/>
        <v>71</v>
      </c>
      <c r="B123" s="2">
        <f t="shared" si="4"/>
        <v>51</v>
      </c>
      <c r="C123" s="6">
        <v>122</v>
      </c>
      <c r="D123" s="6" t="str">
        <f>Вимірювання!A123</f>
        <v>F</v>
      </c>
      <c r="E123" s="6" t="str">
        <f>Вимірювання!B123</f>
        <v>chow</v>
      </c>
      <c r="F123" s="6">
        <f>Вимірювання!C123</f>
        <v>22.36</v>
      </c>
    </row>
    <row r="124" spans="1:6" x14ac:dyDescent="0.25">
      <c r="A124" s="2">
        <f t="shared" si="3"/>
        <v>72</v>
      </c>
      <c r="B124" s="2">
        <f t="shared" si="4"/>
        <v>51</v>
      </c>
      <c r="C124" s="6">
        <v>123</v>
      </c>
      <c r="D124" s="6" t="str">
        <f>Вимірювання!A124</f>
        <v>F</v>
      </c>
      <c r="E124" s="6" t="str">
        <f>Вимірювання!B124</f>
        <v>chow</v>
      </c>
      <c r="F124" s="6">
        <f>Вимірювання!C124</f>
        <v>21.65</v>
      </c>
    </row>
    <row r="125" spans="1:6" x14ac:dyDescent="0.25">
      <c r="A125" s="2">
        <f t="shared" si="3"/>
        <v>73</v>
      </c>
      <c r="B125" s="2">
        <f t="shared" si="4"/>
        <v>51</v>
      </c>
      <c r="C125" s="6">
        <v>124</v>
      </c>
      <c r="D125" s="6" t="str">
        <f>Вимірювання!A125</f>
        <v>F</v>
      </c>
      <c r="E125" s="6" t="str">
        <f>Вимірювання!B125</f>
        <v>chow</v>
      </c>
      <c r="F125" s="6">
        <f>Вимірювання!C125</f>
        <v>22.08</v>
      </c>
    </row>
    <row r="126" spans="1:6" x14ac:dyDescent="0.25">
      <c r="A126" s="2">
        <f t="shared" si="3"/>
        <v>74</v>
      </c>
      <c r="B126" s="2">
        <f t="shared" si="4"/>
        <v>51</v>
      </c>
      <c r="C126" s="6">
        <v>125</v>
      </c>
      <c r="D126" s="6" t="str">
        <f>Вимірювання!A126</f>
        <v>F</v>
      </c>
      <c r="E126" s="6" t="str">
        <f>Вимірювання!B126</f>
        <v>chow</v>
      </c>
      <c r="F126" s="6">
        <f>Вимірювання!C126</f>
        <v>26.59</v>
      </c>
    </row>
    <row r="127" spans="1:6" x14ac:dyDescent="0.25">
      <c r="A127" s="2">
        <f t="shared" si="3"/>
        <v>75</v>
      </c>
      <c r="B127" s="2">
        <f t="shared" si="4"/>
        <v>51</v>
      </c>
      <c r="C127" s="6">
        <v>126</v>
      </c>
      <c r="D127" s="6" t="str">
        <f>Вимірювання!A127</f>
        <v>F</v>
      </c>
      <c r="E127" s="6" t="str">
        <f>Вимірювання!B127</f>
        <v>chow</v>
      </c>
      <c r="F127" s="6">
        <f>Вимірювання!C127</f>
        <v>24.6</v>
      </c>
    </row>
    <row r="128" spans="1:6" x14ac:dyDescent="0.25">
      <c r="A128" s="2">
        <f t="shared" si="3"/>
        <v>75</v>
      </c>
      <c r="B128" s="2">
        <f t="shared" si="4"/>
        <v>52</v>
      </c>
      <c r="C128" s="6">
        <v>127</v>
      </c>
      <c r="D128" s="6" t="str">
        <f>Вимірювання!A128</f>
        <v>F</v>
      </c>
      <c r="E128" s="6" t="str">
        <f>Вимірювання!B128</f>
        <v>hf</v>
      </c>
      <c r="F128" s="6">
        <f>Вимірювання!C128</f>
        <v>21.88</v>
      </c>
    </row>
    <row r="129" spans="1:6" x14ac:dyDescent="0.25">
      <c r="A129" s="2">
        <f t="shared" si="3"/>
        <v>75</v>
      </c>
      <c r="B129" s="2">
        <f t="shared" si="4"/>
        <v>53</v>
      </c>
      <c r="C129" s="6">
        <v>128</v>
      </c>
      <c r="D129" s="6" t="str">
        <f>Вимірювання!A129</f>
        <v>F</v>
      </c>
      <c r="E129" s="6" t="str">
        <f>Вимірювання!B129</f>
        <v>hf</v>
      </c>
      <c r="F129" s="6">
        <f>Вимірювання!C129</f>
        <v>26.5</v>
      </c>
    </row>
    <row r="130" spans="1:6" x14ac:dyDescent="0.25">
      <c r="A130" s="2">
        <f t="shared" si="3"/>
        <v>75</v>
      </c>
      <c r="B130" s="2">
        <f t="shared" si="4"/>
        <v>54</v>
      </c>
      <c r="C130" s="6">
        <v>129</v>
      </c>
      <c r="D130" s="6" t="str">
        <f>Вимірювання!A130</f>
        <v>F</v>
      </c>
      <c r="E130" s="6" t="str">
        <f>Вимірювання!B130</f>
        <v>hf</v>
      </c>
      <c r="F130" s="6">
        <f>Вимірювання!C130</f>
        <v>24.55</v>
      </c>
    </row>
    <row r="131" spans="1:6" x14ac:dyDescent="0.25">
      <c r="A131" s="2">
        <f t="shared" ref="A131:A194" si="5">IF($E131=A$1,A130+1,A130)</f>
        <v>75</v>
      </c>
      <c r="B131" s="2">
        <f t="shared" ref="B131:B194" si="6">IF($E131=B$1,B130+1,B130)</f>
        <v>55</v>
      </c>
      <c r="C131" s="6">
        <v>130</v>
      </c>
      <c r="D131" s="6" t="str">
        <f>Вимірювання!A131</f>
        <v>F</v>
      </c>
      <c r="E131" s="6" t="str">
        <f>Вимірювання!B131</f>
        <v>hf</v>
      </c>
      <c r="F131" s="6">
        <f>Вимірювання!C131</f>
        <v>16.559999999999999</v>
      </c>
    </row>
    <row r="132" spans="1:6" x14ac:dyDescent="0.25">
      <c r="A132" s="2">
        <f t="shared" si="5"/>
        <v>75</v>
      </c>
      <c r="B132" s="2">
        <f t="shared" si="6"/>
        <v>56</v>
      </c>
      <c r="C132" s="6">
        <v>131</v>
      </c>
      <c r="D132" s="6" t="str">
        <f>Вимірювання!A132</f>
        <v>F</v>
      </c>
      <c r="E132" s="6" t="str">
        <f>Вимірювання!B132</f>
        <v>hf</v>
      </c>
      <c r="F132" s="6">
        <f>Вимірювання!C132</f>
        <v>29.18</v>
      </c>
    </row>
    <row r="133" spans="1:6" x14ac:dyDescent="0.25">
      <c r="A133" s="2">
        <f t="shared" si="5"/>
        <v>75</v>
      </c>
      <c r="B133" s="2">
        <f t="shared" si="6"/>
        <v>57</v>
      </c>
      <c r="C133" s="6">
        <v>132</v>
      </c>
      <c r="D133" s="6" t="str">
        <f>Вимірювання!A133</f>
        <v>F</v>
      </c>
      <c r="E133" s="6" t="str">
        <f>Вимірювання!B133</f>
        <v>hf</v>
      </c>
      <c r="F133" s="6">
        <f>Вимірювання!C133</f>
        <v>26.07</v>
      </c>
    </row>
    <row r="134" spans="1:6" x14ac:dyDescent="0.25">
      <c r="A134" s="2">
        <f t="shared" si="5"/>
        <v>75</v>
      </c>
      <c r="B134" s="2">
        <f t="shared" si="6"/>
        <v>58</v>
      </c>
      <c r="C134" s="6">
        <v>133</v>
      </c>
      <c r="D134" s="6" t="str">
        <f>Вимірювання!A134</f>
        <v>F</v>
      </c>
      <c r="E134" s="6" t="str">
        <f>Вимірювання!B134</f>
        <v>hf</v>
      </c>
      <c r="F134" s="6">
        <f>Вимірювання!C134</f>
        <v>17.54</v>
      </c>
    </row>
    <row r="135" spans="1:6" x14ac:dyDescent="0.25">
      <c r="A135" s="2">
        <f t="shared" si="5"/>
        <v>75</v>
      </c>
      <c r="B135" s="2">
        <f t="shared" si="6"/>
        <v>59</v>
      </c>
      <c r="C135" s="6">
        <v>134</v>
      </c>
      <c r="D135" s="6" t="str">
        <f>Вимірювання!A135</f>
        <v>F</v>
      </c>
      <c r="E135" s="6" t="str">
        <f>Вимірювання!B135</f>
        <v>hf</v>
      </c>
      <c r="F135" s="6">
        <f>Вимірювання!C135</f>
        <v>26.18</v>
      </c>
    </row>
    <row r="136" spans="1:6" x14ac:dyDescent="0.25">
      <c r="A136" s="2">
        <f t="shared" si="5"/>
        <v>75</v>
      </c>
      <c r="B136" s="2">
        <f t="shared" si="6"/>
        <v>60</v>
      </c>
      <c r="C136" s="6">
        <v>135</v>
      </c>
      <c r="D136" s="6" t="str">
        <f>Вимірювання!A136</f>
        <v>F</v>
      </c>
      <c r="E136" s="6" t="str">
        <f>Вимірювання!B136</f>
        <v>hf</v>
      </c>
      <c r="F136" s="6">
        <f>Вимірювання!C136</f>
        <v>25.26</v>
      </c>
    </row>
    <row r="137" spans="1:6" x14ac:dyDescent="0.25">
      <c r="A137" s="2">
        <f t="shared" si="5"/>
        <v>75</v>
      </c>
      <c r="B137" s="2">
        <f t="shared" si="6"/>
        <v>61</v>
      </c>
      <c r="C137" s="6">
        <v>136</v>
      </c>
      <c r="D137" s="6" t="str">
        <f>Вимірювання!A137</f>
        <v>F</v>
      </c>
      <c r="E137" s="6" t="str">
        <f>Вимірювання!B137</f>
        <v>hf</v>
      </c>
      <c r="F137" s="6">
        <f>Вимірювання!C137</f>
        <v>27.5</v>
      </c>
    </row>
    <row r="138" spans="1:6" x14ac:dyDescent="0.25">
      <c r="A138" s="2">
        <f t="shared" si="5"/>
        <v>75</v>
      </c>
      <c r="B138" s="2">
        <f t="shared" si="6"/>
        <v>62</v>
      </c>
      <c r="C138" s="6">
        <v>137</v>
      </c>
      <c r="D138" s="6" t="str">
        <f>Вимірювання!A138</f>
        <v>F</v>
      </c>
      <c r="E138" s="6" t="str">
        <f>Вимірювання!B138</f>
        <v>hf</v>
      </c>
      <c r="F138" s="6">
        <f>Вимірювання!C138</f>
        <v>23.14</v>
      </c>
    </row>
    <row r="139" spans="1:6" x14ac:dyDescent="0.25">
      <c r="A139" s="2">
        <f t="shared" si="5"/>
        <v>75</v>
      </c>
      <c r="B139" s="2">
        <f t="shared" si="6"/>
        <v>63</v>
      </c>
      <c r="C139" s="6">
        <v>138</v>
      </c>
      <c r="D139" s="6" t="str">
        <f>Вимірювання!A139</f>
        <v>F</v>
      </c>
      <c r="E139" s="6" t="str">
        <f>Вимірювання!B139</f>
        <v>hf</v>
      </c>
      <c r="F139" s="6">
        <f>Вимірювання!C139</f>
        <v>31.41</v>
      </c>
    </row>
    <row r="140" spans="1:6" x14ac:dyDescent="0.25">
      <c r="A140" s="2">
        <f t="shared" si="5"/>
        <v>75</v>
      </c>
      <c r="B140" s="2">
        <f t="shared" si="6"/>
        <v>64</v>
      </c>
      <c r="C140" s="6">
        <v>139</v>
      </c>
      <c r="D140" s="6" t="str">
        <f>Вимірювання!A140</f>
        <v>F</v>
      </c>
      <c r="E140" s="6" t="str">
        <f>Вимірювання!B140</f>
        <v>hf</v>
      </c>
      <c r="F140" s="6">
        <f>Вимірювання!C140</f>
        <v>25.14</v>
      </c>
    </row>
    <row r="141" spans="1:6" x14ac:dyDescent="0.25">
      <c r="A141" s="2">
        <f t="shared" si="5"/>
        <v>75</v>
      </c>
      <c r="B141" s="2">
        <f t="shared" si="6"/>
        <v>65</v>
      </c>
      <c r="C141" s="6">
        <v>140</v>
      </c>
      <c r="D141" s="6" t="str">
        <f>Вимірювання!A141</f>
        <v>F</v>
      </c>
      <c r="E141" s="6" t="str">
        <f>Вимірювання!B141</f>
        <v>hf</v>
      </c>
      <c r="F141" s="6">
        <f>Вимірювання!C141</f>
        <v>22.12</v>
      </c>
    </row>
    <row r="142" spans="1:6" x14ac:dyDescent="0.25">
      <c r="A142" s="2">
        <f t="shared" si="5"/>
        <v>75</v>
      </c>
      <c r="B142" s="2">
        <f t="shared" si="6"/>
        <v>66</v>
      </c>
      <c r="C142" s="6">
        <v>141</v>
      </c>
      <c r="D142" s="6" t="str">
        <f>Вимірювання!A142</f>
        <v>F</v>
      </c>
      <c r="E142" s="6" t="str">
        <f>Вимірювання!B142</f>
        <v>hf</v>
      </c>
      <c r="F142" s="6">
        <f>Вимірювання!C142</f>
        <v>17.010000000000002</v>
      </c>
    </row>
    <row r="143" spans="1:6" x14ac:dyDescent="0.25">
      <c r="A143" s="2">
        <f t="shared" si="5"/>
        <v>75</v>
      </c>
      <c r="B143" s="2">
        <f t="shared" si="6"/>
        <v>67</v>
      </c>
      <c r="C143" s="6">
        <v>142</v>
      </c>
      <c r="D143" s="6" t="str">
        <f>Вимірювання!A143</f>
        <v>F</v>
      </c>
      <c r="E143" s="6" t="str">
        <f>Вимірювання!B143</f>
        <v>hf</v>
      </c>
      <c r="F143" s="6">
        <f>Вимірювання!C143</f>
        <v>22.8</v>
      </c>
    </row>
    <row r="144" spans="1:6" x14ac:dyDescent="0.25">
      <c r="A144" s="2">
        <f t="shared" si="5"/>
        <v>75</v>
      </c>
      <c r="B144" s="2">
        <f t="shared" si="6"/>
        <v>68</v>
      </c>
      <c r="C144" s="6">
        <v>143</v>
      </c>
      <c r="D144" s="6" t="str">
        <f>Вимірювання!A144</f>
        <v>F</v>
      </c>
      <c r="E144" s="6" t="str">
        <f>Вимірювання!B144</f>
        <v>hf</v>
      </c>
      <c r="F144" s="6">
        <f>Вимірювання!C144</f>
        <v>25.37</v>
      </c>
    </row>
    <row r="145" spans="1:6" x14ac:dyDescent="0.25">
      <c r="A145" s="2">
        <f t="shared" si="5"/>
        <v>75</v>
      </c>
      <c r="B145" s="2">
        <f t="shared" si="6"/>
        <v>69</v>
      </c>
      <c r="C145" s="6">
        <v>144</v>
      </c>
      <c r="D145" s="6" t="str">
        <f>Вимірювання!A145</f>
        <v>F</v>
      </c>
      <c r="E145" s="6" t="str">
        <f>Вимірювання!B145</f>
        <v>hf</v>
      </c>
      <c r="F145" s="6">
        <f>Вимірювання!C145</f>
        <v>28.61</v>
      </c>
    </row>
    <row r="146" spans="1:6" x14ac:dyDescent="0.25">
      <c r="A146" s="2">
        <f t="shared" si="5"/>
        <v>75</v>
      </c>
      <c r="B146" s="2">
        <f t="shared" si="6"/>
        <v>70</v>
      </c>
      <c r="C146" s="6">
        <v>145</v>
      </c>
      <c r="D146" s="6" t="str">
        <f>Вимірювання!A146</f>
        <v>F</v>
      </c>
      <c r="E146" s="6" t="str">
        <f>Вимірювання!B146</f>
        <v>hf</v>
      </c>
      <c r="F146" s="6">
        <f>Вимірювання!C146</f>
        <v>22.13</v>
      </c>
    </row>
    <row r="147" spans="1:6" x14ac:dyDescent="0.25">
      <c r="A147" s="2">
        <f t="shared" si="5"/>
        <v>75</v>
      </c>
      <c r="B147" s="2">
        <f t="shared" si="6"/>
        <v>71</v>
      </c>
      <c r="C147" s="6">
        <v>146</v>
      </c>
      <c r="D147" s="6" t="str">
        <f>Вимірювання!A147</f>
        <v>F</v>
      </c>
      <c r="E147" s="6" t="str">
        <f>Вимірювання!B147</f>
        <v>hf</v>
      </c>
      <c r="F147" s="6">
        <f>Вимірювання!C147</f>
        <v>21.66</v>
      </c>
    </row>
    <row r="148" spans="1:6" x14ac:dyDescent="0.25">
      <c r="A148" s="2">
        <f t="shared" si="5"/>
        <v>75</v>
      </c>
      <c r="B148" s="2">
        <f t="shared" si="6"/>
        <v>72</v>
      </c>
      <c r="C148" s="6">
        <v>147</v>
      </c>
      <c r="D148" s="6" t="str">
        <f>Вимірювання!A148</f>
        <v>F</v>
      </c>
      <c r="E148" s="6" t="str">
        <f>Вимірювання!B148</f>
        <v>hf</v>
      </c>
      <c r="F148" s="6">
        <f>Вимірювання!C148</f>
        <v>24.9</v>
      </c>
    </row>
    <row r="149" spans="1:6" x14ac:dyDescent="0.25">
      <c r="A149" s="2">
        <f t="shared" si="5"/>
        <v>75</v>
      </c>
      <c r="B149" s="2">
        <f t="shared" si="6"/>
        <v>73</v>
      </c>
      <c r="C149" s="6">
        <v>148</v>
      </c>
      <c r="D149" s="6" t="str">
        <f>Вимірювання!A149</f>
        <v>F</v>
      </c>
      <c r="E149" s="6" t="str">
        <f>Вимірювання!B149</f>
        <v>hf</v>
      </c>
      <c r="F149" s="6">
        <f>Вимірювання!C149</f>
        <v>33.130000000000003</v>
      </c>
    </row>
    <row r="150" spans="1:6" x14ac:dyDescent="0.25">
      <c r="A150" s="2">
        <f t="shared" si="5"/>
        <v>75</v>
      </c>
      <c r="B150" s="2">
        <f t="shared" si="6"/>
        <v>74</v>
      </c>
      <c r="C150" s="6">
        <v>149</v>
      </c>
      <c r="D150" s="6" t="str">
        <f>Вимірювання!A150</f>
        <v>F</v>
      </c>
      <c r="E150" s="6" t="str">
        <f>Вимірювання!B150</f>
        <v>hf</v>
      </c>
      <c r="F150" s="6">
        <f>Вимірювання!C150</f>
        <v>29.58</v>
      </c>
    </row>
    <row r="151" spans="1:6" x14ac:dyDescent="0.25">
      <c r="A151" s="2">
        <f t="shared" si="5"/>
        <v>75</v>
      </c>
      <c r="B151" s="2">
        <f t="shared" si="6"/>
        <v>75</v>
      </c>
      <c r="C151" s="6">
        <v>150</v>
      </c>
      <c r="D151" s="6" t="str">
        <f>Вимірювання!A151</f>
        <v>F</v>
      </c>
      <c r="E151" s="6" t="str">
        <f>Вимірювання!B151</f>
        <v>hf</v>
      </c>
      <c r="F151" s="6">
        <f>Вимірювання!C151</f>
        <v>23.05</v>
      </c>
    </row>
    <row r="152" spans="1:6" x14ac:dyDescent="0.25">
      <c r="A152" s="2">
        <f t="shared" si="5"/>
        <v>76</v>
      </c>
      <c r="B152" s="2">
        <f t="shared" si="6"/>
        <v>75</v>
      </c>
      <c r="C152" s="6">
        <v>151</v>
      </c>
      <c r="D152" s="6" t="str">
        <f>Вимірювання!A152</f>
        <v>F</v>
      </c>
      <c r="E152" s="6" t="str">
        <f>Вимірювання!B152</f>
        <v>chow</v>
      </c>
      <c r="F152" s="6">
        <f>Вимірювання!C152</f>
        <v>22.19</v>
      </c>
    </row>
    <row r="153" spans="1:6" x14ac:dyDescent="0.25">
      <c r="A153" s="2">
        <f t="shared" si="5"/>
        <v>77</v>
      </c>
      <c r="B153" s="2">
        <f t="shared" si="6"/>
        <v>75</v>
      </c>
      <c r="C153" s="6">
        <v>152</v>
      </c>
      <c r="D153" s="6" t="str">
        <f>Вимірювання!A153</f>
        <v>F</v>
      </c>
      <c r="E153" s="6" t="str">
        <f>Вимірювання!B153</f>
        <v>chow</v>
      </c>
      <c r="F153" s="6">
        <f>Вимірювання!C153</f>
        <v>29.19</v>
      </c>
    </row>
    <row r="154" spans="1:6" x14ac:dyDescent="0.25">
      <c r="A154" s="2">
        <f t="shared" si="5"/>
        <v>78</v>
      </c>
      <c r="B154" s="2">
        <f t="shared" si="6"/>
        <v>75</v>
      </c>
      <c r="C154" s="6">
        <v>153</v>
      </c>
      <c r="D154" s="6" t="str">
        <f>Вимірювання!A154</f>
        <v>F</v>
      </c>
      <c r="E154" s="6" t="str">
        <f>Вимірювання!B154</f>
        <v>chow</v>
      </c>
      <c r="F154" s="6">
        <f>Вимірювання!C154</f>
        <v>25.14</v>
      </c>
    </row>
    <row r="155" spans="1:6" x14ac:dyDescent="0.25">
      <c r="A155" s="2">
        <f t="shared" si="5"/>
        <v>79</v>
      </c>
      <c r="B155" s="2">
        <f t="shared" si="6"/>
        <v>75</v>
      </c>
      <c r="C155" s="6">
        <v>154</v>
      </c>
      <c r="D155" s="6" t="str">
        <f>Вимірювання!A155</f>
        <v>F</v>
      </c>
      <c r="E155" s="6" t="str">
        <f>Вимірювання!B155</f>
        <v>chow</v>
      </c>
      <c r="F155" s="6">
        <f>Вимірювання!C155</f>
        <v>23.19</v>
      </c>
    </row>
    <row r="156" spans="1:6" x14ac:dyDescent="0.25">
      <c r="A156" s="2">
        <f t="shared" si="5"/>
        <v>80</v>
      </c>
      <c r="B156" s="2">
        <f t="shared" si="6"/>
        <v>75</v>
      </c>
      <c r="C156" s="6">
        <v>155</v>
      </c>
      <c r="D156" s="6" t="str">
        <f>Вимірювання!A156</f>
        <v>F</v>
      </c>
      <c r="E156" s="6" t="str">
        <f>Вимірювання!B156</f>
        <v>chow</v>
      </c>
      <c r="F156" s="6">
        <f>Вимірювання!C156</f>
        <v>27.36</v>
      </c>
    </row>
    <row r="157" spans="1:6" x14ac:dyDescent="0.25">
      <c r="A157" s="2">
        <f t="shared" si="5"/>
        <v>81</v>
      </c>
      <c r="B157" s="2">
        <f t="shared" si="6"/>
        <v>75</v>
      </c>
      <c r="C157" s="6">
        <v>156</v>
      </c>
      <c r="D157" s="6" t="str">
        <f>Вимірювання!A157</f>
        <v>F</v>
      </c>
      <c r="E157" s="6" t="str">
        <f>Вимірювання!B157</f>
        <v>chow</v>
      </c>
      <c r="F157" s="6">
        <f>Вимірювання!C157</f>
        <v>23.53</v>
      </c>
    </row>
    <row r="158" spans="1:6" x14ac:dyDescent="0.25">
      <c r="A158" s="2">
        <f t="shared" si="5"/>
        <v>82</v>
      </c>
      <c r="B158" s="2">
        <f t="shared" si="6"/>
        <v>75</v>
      </c>
      <c r="C158" s="6">
        <v>157</v>
      </c>
      <c r="D158" s="6" t="str">
        <f>Вимірювання!A158</f>
        <v>F</v>
      </c>
      <c r="E158" s="6" t="str">
        <f>Вимірювання!B158</f>
        <v>chow</v>
      </c>
      <c r="F158" s="6">
        <f>Вимірювання!C158</f>
        <v>23.54</v>
      </c>
    </row>
    <row r="159" spans="1:6" x14ac:dyDescent="0.25">
      <c r="A159" s="2">
        <f t="shared" si="5"/>
        <v>83</v>
      </c>
      <c r="B159" s="2">
        <f t="shared" si="6"/>
        <v>75</v>
      </c>
      <c r="C159" s="6">
        <v>158</v>
      </c>
      <c r="D159" s="6" t="str">
        <f>Вимірювання!A159</f>
        <v>F</v>
      </c>
      <c r="E159" s="6" t="str">
        <f>Вимірювання!B159</f>
        <v>chow</v>
      </c>
      <c r="F159" s="6">
        <f>Вимірювання!C159</f>
        <v>18.41</v>
      </c>
    </row>
    <row r="160" spans="1:6" x14ac:dyDescent="0.25">
      <c r="A160" s="2">
        <f t="shared" si="5"/>
        <v>84</v>
      </c>
      <c r="B160" s="2">
        <f t="shared" si="6"/>
        <v>75</v>
      </c>
      <c r="C160" s="6">
        <v>159</v>
      </c>
      <c r="D160" s="6" t="str">
        <f>Вимірювання!A160</f>
        <v>F</v>
      </c>
      <c r="E160" s="6" t="str">
        <f>Вимірювання!B160</f>
        <v>chow</v>
      </c>
      <c r="F160" s="6">
        <f>Вимірювання!C160</f>
        <v>28.14</v>
      </c>
    </row>
    <row r="161" spans="1:6" x14ac:dyDescent="0.25">
      <c r="A161" s="2">
        <f t="shared" si="5"/>
        <v>85</v>
      </c>
      <c r="B161" s="2">
        <f t="shared" si="6"/>
        <v>75</v>
      </c>
      <c r="C161" s="6">
        <v>160</v>
      </c>
      <c r="D161" s="6" t="str">
        <f>Вимірювання!A161</f>
        <v>F</v>
      </c>
      <c r="E161" s="6" t="str">
        <f>Вимірювання!B161</f>
        <v>chow</v>
      </c>
      <c r="F161" s="6">
        <f>Вимірювання!C161</f>
        <v>23.34</v>
      </c>
    </row>
    <row r="162" spans="1:6" x14ac:dyDescent="0.25">
      <c r="A162" s="2">
        <f t="shared" si="5"/>
        <v>86</v>
      </c>
      <c r="B162" s="2">
        <f t="shared" si="6"/>
        <v>75</v>
      </c>
      <c r="C162" s="6">
        <v>161</v>
      </c>
      <c r="D162" s="6" t="str">
        <f>Вимірювання!A162</f>
        <v>F</v>
      </c>
      <c r="E162" s="6" t="str">
        <f>Вимірювання!B162</f>
        <v>chow</v>
      </c>
      <c r="F162" s="6">
        <f>Вимірювання!C162</f>
        <v>20.11</v>
      </c>
    </row>
    <row r="163" spans="1:6" x14ac:dyDescent="0.25">
      <c r="A163" s="2">
        <f t="shared" si="5"/>
        <v>87</v>
      </c>
      <c r="B163" s="2">
        <f t="shared" si="6"/>
        <v>75</v>
      </c>
      <c r="C163" s="6">
        <v>162</v>
      </c>
      <c r="D163" s="6" t="str">
        <f>Вимірювання!A163</f>
        <v>F</v>
      </c>
      <c r="E163" s="6" t="str">
        <f>Вимірювання!B163</f>
        <v>chow</v>
      </c>
      <c r="F163" s="6">
        <f>Вимірювання!C163</f>
        <v>18.079999999999998</v>
      </c>
    </row>
    <row r="164" spans="1:6" x14ac:dyDescent="0.25">
      <c r="A164" s="2">
        <f t="shared" si="5"/>
        <v>88</v>
      </c>
      <c r="B164" s="2">
        <f t="shared" si="6"/>
        <v>75</v>
      </c>
      <c r="C164" s="6">
        <v>163</v>
      </c>
      <c r="D164" s="6" t="str">
        <f>Вимірювання!A164</f>
        <v>F</v>
      </c>
      <c r="E164" s="6" t="str">
        <f>Вимірювання!B164</f>
        <v>chow</v>
      </c>
      <c r="F164" s="6">
        <f>Вимірювання!C164</f>
        <v>21.03</v>
      </c>
    </row>
    <row r="165" spans="1:6" x14ac:dyDescent="0.25">
      <c r="A165" s="2">
        <f t="shared" si="5"/>
        <v>89</v>
      </c>
      <c r="B165" s="2">
        <f t="shared" si="6"/>
        <v>75</v>
      </c>
      <c r="C165" s="6">
        <v>164</v>
      </c>
      <c r="D165" s="6" t="str">
        <f>Вимірювання!A165</f>
        <v>F</v>
      </c>
      <c r="E165" s="6" t="str">
        <f>Вимірювання!B165</f>
        <v>chow</v>
      </c>
      <c r="F165" s="6">
        <f>Вимірювання!C165</f>
        <v>24.23</v>
      </c>
    </row>
    <row r="166" spans="1:6" x14ac:dyDescent="0.25">
      <c r="A166" s="2">
        <f t="shared" si="5"/>
        <v>90</v>
      </c>
      <c r="B166" s="2">
        <f t="shared" si="6"/>
        <v>75</v>
      </c>
      <c r="C166" s="6">
        <v>165</v>
      </c>
      <c r="D166" s="6" t="str">
        <f>Вимірювання!A166</f>
        <v>F</v>
      </c>
      <c r="E166" s="6" t="str">
        <f>Вимірювання!B166</f>
        <v>chow</v>
      </c>
      <c r="F166" s="6">
        <f>Вимірювання!C166</f>
        <v>19.670000000000002</v>
      </c>
    </row>
    <row r="167" spans="1:6" x14ac:dyDescent="0.25">
      <c r="A167" s="2">
        <f t="shared" si="5"/>
        <v>91</v>
      </c>
      <c r="B167" s="2">
        <f t="shared" si="6"/>
        <v>75</v>
      </c>
      <c r="C167" s="6">
        <v>166</v>
      </c>
      <c r="D167" s="6" t="str">
        <f>Вимірювання!A167</f>
        <v>F</v>
      </c>
      <c r="E167" s="6" t="str">
        <f>Вимірювання!B167</f>
        <v>chow</v>
      </c>
      <c r="F167" s="6">
        <f>Вимірювання!C167</f>
        <v>22.66</v>
      </c>
    </row>
    <row r="168" spans="1:6" x14ac:dyDescent="0.25">
      <c r="A168" s="2">
        <f t="shared" si="5"/>
        <v>92</v>
      </c>
      <c r="B168" s="2">
        <f t="shared" si="6"/>
        <v>75</v>
      </c>
      <c r="C168" s="6">
        <v>167</v>
      </c>
      <c r="D168" s="6" t="str">
        <f>Вимірювання!A168</f>
        <v>F</v>
      </c>
      <c r="E168" s="6" t="str">
        <f>Вимірювання!B168</f>
        <v>chow</v>
      </c>
      <c r="F168" s="6">
        <f>Вимірювання!C168</f>
        <v>26.66</v>
      </c>
    </row>
    <row r="169" spans="1:6" x14ac:dyDescent="0.25">
      <c r="A169" s="2">
        <f t="shared" si="5"/>
        <v>93</v>
      </c>
      <c r="B169" s="2">
        <f t="shared" si="6"/>
        <v>75</v>
      </c>
      <c r="C169" s="6">
        <v>168</v>
      </c>
      <c r="D169" s="6" t="str">
        <f>Вимірювання!A169</f>
        <v>F</v>
      </c>
      <c r="E169" s="6" t="str">
        <f>Вимірювання!B169</f>
        <v>chow</v>
      </c>
      <c r="F169" s="6">
        <f>Вимірювання!C169</f>
        <v>20.69</v>
      </c>
    </row>
    <row r="170" spans="1:6" x14ac:dyDescent="0.25">
      <c r="A170" s="2">
        <f t="shared" si="5"/>
        <v>94</v>
      </c>
      <c r="B170" s="2">
        <f t="shared" si="6"/>
        <v>75</v>
      </c>
      <c r="C170" s="6">
        <v>169</v>
      </c>
      <c r="D170" s="6" t="str">
        <f>Вимірювання!A170</f>
        <v>F</v>
      </c>
      <c r="E170" s="6" t="str">
        <f>Вимірювання!B170</f>
        <v>chow</v>
      </c>
      <c r="F170" s="6">
        <f>Вимірювання!C170</f>
        <v>27.42</v>
      </c>
    </row>
    <row r="171" spans="1:6" x14ac:dyDescent="0.25">
      <c r="A171" s="2">
        <f t="shared" si="5"/>
        <v>95</v>
      </c>
      <c r="B171" s="2">
        <f t="shared" si="6"/>
        <v>75</v>
      </c>
      <c r="C171" s="6">
        <v>170</v>
      </c>
      <c r="D171" s="6" t="str">
        <f>Вимірювання!A171</f>
        <v>F</v>
      </c>
      <c r="E171" s="6" t="str">
        <f>Вимірювання!B171</f>
        <v>chow</v>
      </c>
      <c r="F171" s="6">
        <f>Вимірювання!C171</f>
        <v>21.91</v>
      </c>
    </row>
    <row r="172" spans="1:6" x14ac:dyDescent="0.25">
      <c r="A172" s="2">
        <f t="shared" si="5"/>
        <v>96</v>
      </c>
      <c r="B172" s="2">
        <f t="shared" si="6"/>
        <v>75</v>
      </c>
      <c r="C172" s="6">
        <v>171</v>
      </c>
      <c r="D172" s="6" t="str">
        <f>Вимірювання!A172</f>
        <v>F</v>
      </c>
      <c r="E172" s="6" t="str">
        <f>Вимірювання!B172</f>
        <v>chow</v>
      </c>
      <c r="F172" s="6">
        <f>Вимірювання!C172</f>
        <v>16.82</v>
      </c>
    </row>
    <row r="173" spans="1:6" x14ac:dyDescent="0.25">
      <c r="A173" s="2">
        <f t="shared" si="5"/>
        <v>97</v>
      </c>
      <c r="B173" s="2">
        <f t="shared" si="6"/>
        <v>75</v>
      </c>
      <c r="C173" s="6">
        <v>172</v>
      </c>
      <c r="D173" s="6" t="str">
        <f>Вимірювання!A173</f>
        <v>F</v>
      </c>
      <c r="E173" s="6" t="str">
        <f>Вимірювання!B173</f>
        <v>chow</v>
      </c>
      <c r="F173" s="6">
        <f>Вимірювання!C173</f>
        <v>24.47</v>
      </c>
    </row>
    <row r="174" spans="1:6" x14ac:dyDescent="0.25">
      <c r="A174" s="2">
        <f t="shared" si="5"/>
        <v>98</v>
      </c>
      <c r="B174" s="2">
        <f t="shared" si="6"/>
        <v>75</v>
      </c>
      <c r="C174" s="6">
        <v>173</v>
      </c>
      <c r="D174" s="6" t="str">
        <f>Вимірювання!A174</f>
        <v>F</v>
      </c>
      <c r="E174" s="6" t="str">
        <f>Вимірювання!B174</f>
        <v>chow</v>
      </c>
      <c r="F174" s="6">
        <f>Вимірювання!C174</f>
        <v>23.96</v>
      </c>
    </row>
    <row r="175" spans="1:6" x14ac:dyDescent="0.25">
      <c r="A175" s="2">
        <f t="shared" si="5"/>
        <v>99</v>
      </c>
      <c r="B175" s="2">
        <f t="shared" si="6"/>
        <v>75</v>
      </c>
      <c r="C175" s="6">
        <v>174</v>
      </c>
      <c r="D175" s="6" t="str">
        <f>Вимірювання!A175</f>
        <v>F</v>
      </c>
      <c r="E175" s="6" t="str">
        <f>Вимірювання!B175</f>
        <v>chow</v>
      </c>
      <c r="F175" s="6">
        <f>Вимірювання!C175</f>
        <v>23.18</v>
      </c>
    </row>
    <row r="176" spans="1:6" x14ac:dyDescent="0.25">
      <c r="A176" s="2">
        <f t="shared" si="5"/>
        <v>100</v>
      </c>
      <c r="B176" s="2">
        <f t="shared" si="6"/>
        <v>75</v>
      </c>
      <c r="C176" s="6">
        <v>175</v>
      </c>
      <c r="D176" s="6" t="str">
        <f>Вимірювання!A176</f>
        <v>F</v>
      </c>
      <c r="E176" s="6" t="str">
        <f>Вимірювання!B176</f>
        <v>chow</v>
      </c>
      <c r="F176" s="6">
        <f>Вимірювання!C176</f>
        <v>28.8</v>
      </c>
    </row>
    <row r="177" spans="1:6" x14ac:dyDescent="0.25">
      <c r="A177" s="2">
        <f t="shared" si="5"/>
        <v>100</v>
      </c>
      <c r="B177" s="2">
        <f t="shared" si="6"/>
        <v>76</v>
      </c>
      <c r="C177" s="6">
        <v>176</v>
      </c>
      <c r="D177" s="6" t="str">
        <f>Вимірювання!A177</f>
        <v>F</v>
      </c>
      <c r="E177" s="6" t="str">
        <f>Вимірювання!B177</f>
        <v>hf</v>
      </c>
      <c r="F177" s="6">
        <f>Вимірювання!C177</f>
        <v>23.98</v>
      </c>
    </row>
    <row r="178" spans="1:6" x14ac:dyDescent="0.25">
      <c r="A178" s="2">
        <f t="shared" si="5"/>
        <v>100</v>
      </c>
      <c r="B178" s="2">
        <f t="shared" si="6"/>
        <v>77</v>
      </c>
      <c r="C178" s="6">
        <v>177</v>
      </c>
      <c r="D178" s="6" t="str">
        <f>Вимірювання!A178</f>
        <v>F</v>
      </c>
      <c r="E178" s="6" t="str">
        <f>Вимірювання!B178</f>
        <v>hf</v>
      </c>
      <c r="F178" s="6">
        <f>Вимірювання!C178</f>
        <v>26.37</v>
      </c>
    </row>
    <row r="179" spans="1:6" x14ac:dyDescent="0.25">
      <c r="A179" s="2">
        <f t="shared" si="5"/>
        <v>100</v>
      </c>
      <c r="B179" s="2">
        <f t="shared" si="6"/>
        <v>78</v>
      </c>
      <c r="C179" s="6">
        <v>178</v>
      </c>
      <c r="D179" s="6" t="str">
        <f>Вимірювання!A179</f>
        <v>F</v>
      </c>
      <c r="E179" s="6" t="str">
        <f>Вимірювання!B179</f>
        <v>hf</v>
      </c>
      <c r="F179" s="6">
        <f>Вимірювання!C179</f>
        <v>24.05</v>
      </c>
    </row>
    <row r="180" spans="1:6" x14ac:dyDescent="0.25">
      <c r="A180" s="2">
        <f t="shared" si="5"/>
        <v>100</v>
      </c>
      <c r="B180" s="2">
        <f t="shared" si="6"/>
        <v>79</v>
      </c>
      <c r="C180" s="6">
        <v>179</v>
      </c>
      <c r="D180" s="6" t="str">
        <f>Вимірювання!A180</f>
        <v>F</v>
      </c>
      <c r="E180" s="6" t="str">
        <f>Вимірювання!B180</f>
        <v>hf</v>
      </c>
      <c r="F180" s="6">
        <f>Вимірювання!C180</f>
        <v>31.18</v>
      </c>
    </row>
    <row r="181" spans="1:6" x14ac:dyDescent="0.25">
      <c r="A181" s="2">
        <f t="shared" si="5"/>
        <v>100</v>
      </c>
      <c r="B181" s="2">
        <f t="shared" si="6"/>
        <v>80</v>
      </c>
      <c r="C181" s="6">
        <v>180</v>
      </c>
      <c r="D181" s="6" t="str">
        <f>Вимірювання!A181</f>
        <v>F</v>
      </c>
      <c r="E181" s="6" t="str">
        <f>Вимірювання!B181</f>
        <v>hf</v>
      </c>
      <c r="F181" s="6">
        <f>Вимірювання!C181</f>
        <v>34.299999999999997</v>
      </c>
    </row>
    <row r="182" spans="1:6" x14ac:dyDescent="0.25">
      <c r="A182" s="2">
        <f t="shared" si="5"/>
        <v>100</v>
      </c>
      <c r="B182" s="2">
        <f t="shared" si="6"/>
        <v>81</v>
      </c>
      <c r="C182" s="6">
        <v>181</v>
      </c>
      <c r="D182" s="6" t="str">
        <f>Вимірювання!A182</f>
        <v>F</v>
      </c>
      <c r="E182" s="6" t="str">
        <f>Вимірювання!B182</f>
        <v>hf</v>
      </c>
      <c r="F182" s="6">
        <f>Вимірювання!C182</f>
        <v>31.63</v>
      </c>
    </row>
    <row r="183" spans="1:6" x14ac:dyDescent="0.25">
      <c r="A183" s="2">
        <f t="shared" si="5"/>
        <v>100</v>
      </c>
      <c r="B183" s="2">
        <f t="shared" si="6"/>
        <v>82</v>
      </c>
      <c r="C183" s="6">
        <v>182</v>
      </c>
      <c r="D183" s="6" t="str">
        <f>Вимірювання!A183</f>
        <v>F</v>
      </c>
      <c r="E183" s="6" t="str">
        <f>Вимірювання!B183</f>
        <v>hf</v>
      </c>
      <c r="F183" s="6">
        <f>Вимірювання!C183</f>
        <v>23.83</v>
      </c>
    </row>
    <row r="184" spans="1:6" x14ac:dyDescent="0.25">
      <c r="A184" s="2">
        <f t="shared" si="5"/>
        <v>100</v>
      </c>
      <c r="B184" s="2">
        <f t="shared" si="6"/>
        <v>83</v>
      </c>
      <c r="C184" s="6">
        <v>183</v>
      </c>
      <c r="D184" s="6" t="str">
        <f>Вимірювання!A184</f>
        <v>F</v>
      </c>
      <c r="E184" s="6" t="str">
        <f>Вимірювання!B184</f>
        <v>hf</v>
      </c>
      <c r="F184" s="6">
        <f>Вимірювання!C184</f>
        <v>25.84</v>
      </c>
    </row>
    <row r="185" spans="1:6" x14ac:dyDescent="0.25">
      <c r="A185" s="2">
        <f t="shared" si="5"/>
        <v>100</v>
      </c>
      <c r="B185" s="2">
        <f t="shared" si="6"/>
        <v>84</v>
      </c>
      <c r="C185" s="6">
        <v>184</v>
      </c>
      <c r="D185" s="6" t="str">
        <f>Вимірювання!A185</f>
        <v>F</v>
      </c>
      <c r="E185" s="6" t="str">
        <f>Вимірювання!B185</f>
        <v>hf</v>
      </c>
      <c r="F185" s="6">
        <f>Вимірювання!C185</f>
        <v>26.84</v>
      </c>
    </row>
    <row r="186" spans="1:6" x14ac:dyDescent="0.25">
      <c r="A186" s="2">
        <f t="shared" si="5"/>
        <v>100</v>
      </c>
      <c r="B186" s="2">
        <f t="shared" si="6"/>
        <v>85</v>
      </c>
      <c r="C186" s="6">
        <v>185</v>
      </c>
      <c r="D186" s="6" t="str">
        <f>Вимірювання!A186</f>
        <v>F</v>
      </c>
      <c r="E186" s="6" t="str">
        <f>Вимірювання!B186</f>
        <v>hf</v>
      </c>
      <c r="F186" s="6">
        <f>Вимірювання!C186</f>
        <v>36.229999999999997</v>
      </c>
    </row>
    <row r="187" spans="1:6" x14ac:dyDescent="0.25">
      <c r="A187" s="2">
        <f t="shared" si="5"/>
        <v>100</v>
      </c>
      <c r="B187" s="2">
        <f t="shared" si="6"/>
        <v>86</v>
      </c>
      <c r="C187" s="6">
        <v>186</v>
      </c>
      <c r="D187" s="6" t="str">
        <f>Вимірювання!A187</f>
        <v>F</v>
      </c>
      <c r="E187" s="6" t="str">
        <f>Вимірювання!B187</f>
        <v>hf</v>
      </c>
      <c r="F187" s="6">
        <f>Вимірювання!C187</f>
        <v>23.52</v>
      </c>
    </row>
    <row r="188" spans="1:6" x14ac:dyDescent="0.25">
      <c r="A188" s="2">
        <f t="shared" si="5"/>
        <v>100</v>
      </c>
      <c r="B188" s="2">
        <f t="shared" si="6"/>
        <v>87</v>
      </c>
      <c r="C188" s="6">
        <v>187</v>
      </c>
      <c r="D188" s="6" t="str">
        <f>Вимірювання!A188</f>
        <v>F</v>
      </c>
      <c r="E188" s="6" t="str">
        <f>Вимірювання!B188</f>
        <v>hf</v>
      </c>
      <c r="F188" s="6">
        <f>Вимірювання!C188</f>
        <v>24.65</v>
      </c>
    </row>
    <row r="189" spans="1:6" x14ac:dyDescent="0.25">
      <c r="A189" s="2">
        <f t="shared" si="5"/>
        <v>100</v>
      </c>
      <c r="B189" s="2">
        <f t="shared" si="6"/>
        <v>88</v>
      </c>
      <c r="C189" s="6">
        <v>188</v>
      </c>
      <c r="D189" s="6" t="str">
        <f>Вимірювання!A189</f>
        <v>F</v>
      </c>
      <c r="E189" s="6" t="str">
        <f>Вимірювання!B189</f>
        <v>hf</v>
      </c>
      <c r="F189" s="6">
        <f>Вимірювання!C189</f>
        <v>24.47</v>
      </c>
    </row>
    <row r="190" spans="1:6" x14ac:dyDescent="0.25">
      <c r="A190" s="2">
        <f t="shared" si="5"/>
        <v>100</v>
      </c>
      <c r="B190" s="2">
        <f t="shared" si="6"/>
        <v>89</v>
      </c>
      <c r="C190" s="6">
        <v>189</v>
      </c>
      <c r="D190" s="6" t="str">
        <f>Вимірювання!A190</f>
        <v>F</v>
      </c>
      <c r="E190" s="6" t="str">
        <f>Вимірювання!B190</f>
        <v>hf</v>
      </c>
      <c r="F190" s="6">
        <f>Вимірювання!C190</f>
        <v>39.28</v>
      </c>
    </row>
    <row r="191" spans="1:6" x14ac:dyDescent="0.25">
      <c r="A191" s="2">
        <f t="shared" si="5"/>
        <v>100</v>
      </c>
      <c r="B191" s="2">
        <f t="shared" si="6"/>
        <v>90</v>
      </c>
      <c r="C191" s="6">
        <v>190</v>
      </c>
      <c r="D191" s="6" t="str">
        <f>Вимірювання!A191</f>
        <v>F</v>
      </c>
      <c r="E191" s="6" t="str">
        <f>Вимірювання!B191</f>
        <v>hf</v>
      </c>
      <c r="F191" s="6">
        <f>Вимірювання!C191</f>
        <v>26.42</v>
      </c>
    </row>
    <row r="192" spans="1:6" x14ac:dyDescent="0.25">
      <c r="A192" s="2">
        <f t="shared" si="5"/>
        <v>100</v>
      </c>
      <c r="B192" s="2">
        <f t="shared" si="6"/>
        <v>91</v>
      </c>
      <c r="C192" s="6">
        <v>191</v>
      </c>
      <c r="D192" s="6" t="str">
        <f>Вимірювання!A192</f>
        <v>F</v>
      </c>
      <c r="E192" s="6" t="str">
        <f>Вимірювання!B192</f>
        <v>hf</v>
      </c>
      <c r="F192" s="6">
        <f>Вимірювання!C192</f>
        <v>18.55</v>
      </c>
    </row>
    <row r="193" spans="1:6" x14ac:dyDescent="0.25">
      <c r="A193" s="2">
        <f t="shared" si="5"/>
        <v>100</v>
      </c>
      <c r="B193" s="2">
        <f t="shared" si="6"/>
        <v>92</v>
      </c>
      <c r="C193" s="6">
        <v>192</v>
      </c>
      <c r="D193" s="6" t="str">
        <f>Вимірювання!A193</f>
        <v>F</v>
      </c>
      <c r="E193" s="6" t="str">
        <f>Вимірювання!B193</f>
        <v>hf</v>
      </c>
      <c r="F193" s="6">
        <f>Вимірювання!C193</f>
        <v>20.67</v>
      </c>
    </row>
    <row r="194" spans="1:6" x14ac:dyDescent="0.25">
      <c r="A194" s="2">
        <f t="shared" si="5"/>
        <v>100</v>
      </c>
      <c r="B194" s="2">
        <f t="shared" si="6"/>
        <v>93</v>
      </c>
      <c r="C194" s="6">
        <v>193</v>
      </c>
      <c r="D194" s="6" t="str">
        <f>Вимірювання!A194</f>
        <v>F</v>
      </c>
      <c r="E194" s="6" t="str">
        <f>Вимірювання!B194</f>
        <v>hf</v>
      </c>
      <c r="F194" s="6">
        <f>Вимірювання!C194</f>
        <v>23.43</v>
      </c>
    </row>
    <row r="195" spans="1:6" x14ac:dyDescent="0.25">
      <c r="A195" s="2">
        <f t="shared" ref="A195:A258" si="7">IF($E195=A$1,A194+1,A194)</f>
        <v>100</v>
      </c>
      <c r="B195" s="2">
        <f t="shared" ref="B195:B258" si="8">IF($E195=B$1,B194+1,B194)</f>
        <v>94</v>
      </c>
      <c r="C195" s="6">
        <v>194</v>
      </c>
      <c r="D195" s="6" t="str">
        <f>Вимірювання!A195</f>
        <v>F</v>
      </c>
      <c r="E195" s="6" t="str">
        <f>Вимірювання!B195</f>
        <v>hf</v>
      </c>
      <c r="F195" s="6">
        <f>Вимірювання!C195</f>
        <v>20.88</v>
      </c>
    </row>
    <row r="196" spans="1:6" x14ac:dyDescent="0.25">
      <c r="A196" s="2">
        <f t="shared" si="7"/>
        <v>100</v>
      </c>
      <c r="B196" s="2">
        <f t="shared" si="8"/>
        <v>95</v>
      </c>
      <c r="C196" s="6">
        <v>195</v>
      </c>
      <c r="D196" s="6" t="str">
        <f>Вимірювання!A196</f>
        <v>F</v>
      </c>
      <c r="E196" s="6" t="str">
        <f>Вимірювання!B196</f>
        <v>hf</v>
      </c>
      <c r="F196" s="6">
        <f>Вимірювання!C196</f>
        <v>18.73</v>
      </c>
    </row>
    <row r="197" spans="1:6" x14ac:dyDescent="0.25">
      <c r="A197" s="2">
        <f t="shared" si="7"/>
        <v>100</v>
      </c>
      <c r="B197" s="2">
        <f t="shared" si="8"/>
        <v>96</v>
      </c>
      <c r="C197" s="6">
        <v>196</v>
      </c>
      <c r="D197" s="6" t="str">
        <f>Вимірювання!A197</f>
        <v>F</v>
      </c>
      <c r="E197" s="6" t="str">
        <f>Вимірювання!B197</f>
        <v>hf</v>
      </c>
      <c r="F197" s="6">
        <f>Вимірювання!C197</f>
        <v>24.64</v>
      </c>
    </row>
    <row r="198" spans="1:6" x14ac:dyDescent="0.25">
      <c r="A198" s="2">
        <f t="shared" si="7"/>
        <v>100</v>
      </c>
      <c r="B198" s="2">
        <f t="shared" si="8"/>
        <v>97</v>
      </c>
      <c r="C198" s="6">
        <v>197</v>
      </c>
      <c r="D198" s="6" t="str">
        <f>Вимірювання!A198</f>
        <v>F</v>
      </c>
      <c r="E198" s="6" t="str">
        <f>Вимірювання!B198</f>
        <v>hf</v>
      </c>
      <c r="F198" s="6">
        <f>Вимірювання!C198</f>
        <v>25.22</v>
      </c>
    </row>
    <row r="199" spans="1:6" x14ac:dyDescent="0.25">
      <c r="A199" s="2">
        <f t="shared" si="7"/>
        <v>100</v>
      </c>
      <c r="B199" s="2">
        <f t="shared" si="8"/>
        <v>98</v>
      </c>
      <c r="C199" s="6">
        <v>198</v>
      </c>
      <c r="D199" s="6" t="str">
        <f>Вимірювання!A199</f>
        <v>F</v>
      </c>
      <c r="E199" s="6" t="str">
        <f>Вимірювання!B199</f>
        <v>hf</v>
      </c>
      <c r="F199" s="6">
        <f>Вимірювання!C199</f>
        <v>29.1</v>
      </c>
    </row>
    <row r="200" spans="1:6" x14ac:dyDescent="0.25">
      <c r="A200" s="2">
        <f t="shared" si="7"/>
        <v>100</v>
      </c>
      <c r="B200" s="2">
        <f t="shared" si="8"/>
        <v>99</v>
      </c>
      <c r="C200" s="6">
        <v>199</v>
      </c>
      <c r="D200" s="6" t="str">
        <f>Вимірювання!A200</f>
        <v>F</v>
      </c>
      <c r="E200" s="6" t="str">
        <f>Вимірювання!B200</f>
        <v>hf</v>
      </c>
      <c r="F200" s="6">
        <f>Вимірювання!C200</f>
        <v>25.34</v>
      </c>
    </row>
    <row r="201" spans="1:6" x14ac:dyDescent="0.25">
      <c r="A201" s="2">
        <f t="shared" si="7"/>
        <v>100</v>
      </c>
      <c r="B201" s="2">
        <f t="shared" si="8"/>
        <v>100</v>
      </c>
      <c r="C201" s="6">
        <v>200</v>
      </c>
      <c r="D201" s="6" t="str">
        <f>Вимірювання!A201</f>
        <v>F</v>
      </c>
      <c r="E201" s="6" t="str">
        <f>Вимірювання!B201</f>
        <v>hf</v>
      </c>
      <c r="F201" s="6">
        <f>Вимірювання!C201</f>
        <v>34.61</v>
      </c>
    </row>
    <row r="202" spans="1:6" x14ac:dyDescent="0.25">
      <c r="A202" s="2">
        <f t="shared" si="7"/>
        <v>101</v>
      </c>
      <c r="B202" s="2">
        <f t="shared" si="8"/>
        <v>100</v>
      </c>
      <c r="C202" s="6">
        <v>201</v>
      </c>
      <c r="D202" s="6" t="str">
        <f>Вимірювання!A202</f>
        <v>F</v>
      </c>
      <c r="E202" s="6" t="str">
        <f>Вимірювання!B202</f>
        <v>chow</v>
      </c>
      <c r="F202" s="6">
        <f>Вимірювання!C202</f>
        <v>26.37</v>
      </c>
    </row>
    <row r="203" spans="1:6" x14ac:dyDescent="0.25">
      <c r="A203" s="2">
        <f t="shared" si="7"/>
        <v>102</v>
      </c>
      <c r="B203" s="2">
        <f t="shared" si="8"/>
        <v>100</v>
      </c>
      <c r="C203" s="6">
        <v>202</v>
      </c>
      <c r="D203" s="6" t="str">
        <f>Вимірювання!A203</f>
        <v>F</v>
      </c>
      <c r="E203" s="6" t="str">
        <f>Вимірювання!B203</f>
        <v>chow</v>
      </c>
      <c r="F203" s="6">
        <f>Вимірювання!C203</f>
        <v>23.61</v>
      </c>
    </row>
    <row r="204" spans="1:6" x14ac:dyDescent="0.25">
      <c r="A204" s="2">
        <f t="shared" si="7"/>
        <v>103</v>
      </c>
      <c r="B204" s="2">
        <f t="shared" si="8"/>
        <v>100</v>
      </c>
      <c r="C204" s="6">
        <v>203</v>
      </c>
      <c r="D204" s="6" t="str">
        <f>Вимірювання!A204</f>
        <v>F</v>
      </c>
      <c r="E204" s="6" t="str">
        <f>Вимірювання!B204</f>
        <v>chow</v>
      </c>
      <c r="F204" s="6">
        <f>Вимірювання!C204</f>
        <v>26.07</v>
      </c>
    </row>
    <row r="205" spans="1:6" x14ac:dyDescent="0.25">
      <c r="A205" s="2">
        <f t="shared" si="7"/>
        <v>104</v>
      </c>
      <c r="B205" s="2">
        <f t="shared" si="8"/>
        <v>100</v>
      </c>
      <c r="C205" s="6">
        <v>204</v>
      </c>
      <c r="D205" s="6" t="str">
        <f>Вимірювання!A205</f>
        <v>F</v>
      </c>
      <c r="E205" s="6" t="str">
        <f>Вимірювання!B205</f>
        <v>chow</v>
      </c>
      <c r="F205" s="6">
        <f>Вимірювання!C205</f>
        <v>27.75</v>
      </c>
    </row>
    <row r="206" spans="1:6" x14ac:dyDescent="0.25">
      <c r="A206" s="2">
        <f t="shared" si="7"/>
        <v>105</v>
      </c>
      <c r="B206" s="2">
        <f t="shared" si="8"/>
        <v>100</v>
      </c>
      <c r="C206" s="6">
        <v>205</v>
      </c>
      <c r="D206" s="6" t="str">
        <f>Вимірювання!A206</f>
        <v>F</v>
      </c>
      <c r="E206" s="6" t="str">
        <f>Вимірювання!B206</f>
        <v>chow</v>
      </c>
      <c r="F206" s="6">
        <f>Вимірювання!C206</f>
        <v>23.7</v>
      </c>
    </row>
    <row r="207" spans="1:6" x14ac:dyDescent="0.25">
      <c r="A207" s="2">
        <f t="shared" si="7"/>
        <v>106</v>
      </c>
      <c r="B207" s="2">
        <f t="shared" si="8"/>
        <v>100</v>
      </c>
      <c r="C207" s="6">
        <v>206</v>
      </c>
      <c r="D207" s="6" t="str">
        <f>Вимірювання!A207</f>
        <v>F</v>
      </c>
      <c r="E207" s="6" t="str">
        <f>Вимірювання!B207</f>
        <v>chow</v>
      </c>
      <c r="F207" s="6">
        <f>Вимірювання!C207</f>
        <v>23.73</v>
      </c>
    </row>
    <row r="208" spans="1:6" x14ac:dyDescent="0.25">
      <c r="A208" s="2">
        <f t="shared" si="7"/>
        <v>107</v>
      </c>
      <c r="B208" s="2">
        <f t="shared" si="8"/>
        <v>100</v>
      </c>
      <c r="C208" s="6">
        <v>207</v>
      </c>
      <c r="D208" s="6" t="str">
        <f>Вимірювання!A208</f>
        <v>F</v>
      </c>
      <c r="E208" s="6" t="str">
        <f>Вимірювання!B208</f>
        <v>chow</v>
      </c>
      <c r="F208" s="6">
        <f>Вимірювання!C208</f>
        <v>24.49</v>
      </c>
    </row>
    <row r="209" spans="1:6" x14ac:dyDescent="0.25">
      <c r="A209" s="2">
        <f t="shared" si="7"/>
        <v>108</v>
      </c>
      <c r="B209" s="2">
        <f t="shared" si="8"/>
        <v>100</v>
      </c>
      <c r="C209" s="6">
        <v>208</v>
      </c>
      <c r="D209" s="6" t="str">
        <f>Вимірювання!A209</f>
        <v>F</v>
      </c>
      <c r="E209" s="6" t="str">
        <f>Вимірювання!B209</f>
        <v>chow</v>
      </c>
      <c r="F209" s="6">
        <f>Вимірювання!C209</f>
        <v>22.87</v>
      </c>
    </row>
    <row r="210" spans="1:6" x14ac:dyDescent="0.25">
      <c r="A210" s="2">
        <f t="shared" si="7"/>
        <v>109</v>
      </c>
      <c r="B210" s="2">
        <f t="shared" si="8"/>
        <v>100</v>
      </c>
      <c r="C210" s="6">
        <v>209</v>
      </c>
      <c r="D210" s="6" t="str">
        <f>Вимірювання!A210</f>
        <v>F</v>
      </c>
      <c r="E210" s="6" t="str">
        <f>Вимірювання!B210</f>
        <v>chow</v>
      </c>
      <c r="F210" s="6">
        <f>Вимірювання!C210</f>
        <v>29.23</v>
      </c>
    </row>
    <row r="211" spans="1:6" x14ac:dyDescent="0.25">
      <c r="A211" s="2">
        <f t="shared" si="7"/>
        <v>110</v>
      </c>
      <c r="B211" s="2">
        <f t="shared" si="8"/>
        <v>100</v>
      </c>
      <c r="C211" s="6">
        <v>210</v>
      </c>
      <c r="D211" s="6" t="str">
        <f>Вимірювання!A211</f>
        <v>F</v>
      </c>
      <c r="E211" s="6" t="str">
        <f>Вимірювання!B211</f>
        <v>chow</v>
      </c>
      <c r="F211" s="6">
        <f>Вимірювання!C211</f>
        <v>21.46</v>
      </c>
    </row>
    <row r="212" spans="1:6" x14ac:dyDescent="0.25">
      <c r="A212" s="2">
        <f t="shared" si="7"/>
        <v>111</v>
      </c>
      <c r="B212" s="2">
        <f t="shared" si="8"/>
        <v>100</v>
      </c>
      <c r="C212" s="6">
        <v>211</v>
      </c>
      <c r="D212" s="6" t="str">
        <f>Вимірювання!A212</f>
        <v>F</v>
      </c>
      <c r="E212" s="6" t="str">
        <f>Вимірювання!B212</f>
        <v>chow</v>
      </c>
      <c r="F212" s="6">
        <f>Вимірювання!C212</f>
        <v>22.12</v>
      </c>
    </row>
    <row r="213" spans="1:6" x14ac:dyDescent="0.25">
      <c r="A213" s="2">
        <f t="shared" si="7"/>
        <v>112</v>
      </c>
      <c r="B213" s="2">
        <f t="shared" si="8"/>
        <v>100</v>
      </c>
      <c r="C213" s="6">
        <v>212</v>
      </c>
      <c r="D213" s="6" t="str">
        <f>Вимірювання!A213</f>
        <v>F</v>
      </c>
      <c r="E213" s="6" t="str">
        <f>Вимірювання!B213</f>
        <v>chow</v>
      </c>
      <c r="F213" s="6">
        <f>Вимірювання!C213</f>
        <v>33.47</v>
      </c>
    </row>
    <row r="214" spans="1:6" x14ac:dyDescent="0.25">
      <c r="A214" s="2">
        <f t="shared" si="7"/>
        <v>113</v>
      </c>
      <c r="B214" s="2">
        <f t="shared" si="8"/>
        <v>100</v>
      </c>
      <c r="C214" s="6">
        <v>213</v>
      </c>
      <c r="D214" s="6" t="str">
        <f>Вимірювання!A214</f>
        <v>F</v>
      </c>
      <c r="E214" s="6" t="str">
        <f>Вимірювання!B214</f>
        <v>chow</v>
      </c>
      <c r="F214" s="6">
        <f>Вимірювання!C214</f>
        <v>24.96</v>
      </c>
    </row>
    <row r="215" spans="1:6" x14ac:dyDescent="0.25">
      <c r="A215" s="2">
        <f t="shared" si="7"/>
        <v>114</v>
      </c>
      <c r="B215" s="2">
        <f t="shared" si="8"/>
        <v>100</v>
      </c>
      <c r="C215" s="6">
        <v>214</v>
      </c>
      <c r="D215" s="6" t="str">
        <f>Вимірювання!A215</f>
        <v>F</v>
      </c>
      <c r="E215" s="6" t="str">
        <f>Вимірювання!B215</f>
        <v>chow</v>
      </c>
      <c r="F215" s="6">
        <f>Вимірювання!C215</f>
        <v>26.15</v>
      </c>
    </row>
    <row r="216" spans="1:6" x14ac:dyDescent="0.25">
      <c r="A216" s="2">
        <f t="shared" si="7"/>
        <v>115</v>
      </c>
      <c r="B216" s="2">
        <f t="shared" si="8"/>
        <v>100</v>
      </c>
      <c r="C216" s="6">
        <v>215</v>
      </c>
      <c r="D216" s="6" t="str">
        <f>Вимірювання!A216</f>
        <v>F</v>
      </c>
      <c r="E216" s="6" t="str">
        <f>Вимірювання!B216</f>
        <v>chow</v>
      </c>
      <c r="F216" s="6">
        <f>Вимірювання!C216</f>
        <v>24.89</v>
      </c>
    </row>
    <row r="217" spans="1:6" x14ac:dyDescent="0.25">
      <c r="A217" s="2">
        <f t="shared" si="7"/>
        <v>116</v>
      </c>
      <c r="B217" s="2">
        <f t="shared" si="8"/>
        <v>100</v>
      </c>
      <c r="C217" s="6">
        <v>216</v>
      </c>
      <c r="D217" s="6" t="str">
        <f>Вимірювання!A217</f>
        <v>F</v>
      </c>
      <c r="E217" s="6" t="str">
        <f>Вимірювання!B217</f>
        <v>chow</v>
      </c>
      <c r="F217" s="6">
        <f>Вимірювання!C217</f>
        <v>19.41</v>
      </c>
    </row>
    <row r="218" spans="1:6" x14ac:dyDescent="0.25">
      <c r="A218" s="2">
        <f t="shared" si="7"/>
        <v>117</v>
      </c>
      <c r="B218" s="2">
        <f t="shared" si="8"/>
        <v>100</v>
      </c>
      <c r="C218" s="6">
        <v>217</v>
      </c>
      <c r="D218" s="6" t="str">
        <f>Вимірювання!A218</f>
        <v>F</v>
      </c>
      <c r="E218" s="6" t="str">
        <f>Вимірювання!B218</f>
        <v>chow</v>
      </c>
      <c r="F218" s="6">
        <f>Вимірювання!C218</f>
        <v>26.36</v>
      </c>
    </row>
    <row r="219" spans="1:6" x14ac:dyDescent="0.25">
      <c r="A219" s="2">
        <f t="shared" si="7"/>
        <v>118</v>
      </c>
      <c r="B219" s="2">
        <f t="shared" si="8"/>
        <v>100</v>
      </c>
      <c r="C219" s="6">
        <v>218</v>
      </c>
      <c r="D219" s="6" t="str">
        <f>Вимірювання!A219</f>
        <v>F</v>
      </c>
      <c r="E219" s="6" t="str">
        <f>Вимірювання!B219</f>
        <v>chow</v>
      </c>
      <c r="F219" s="6">
        <f>Вимірювання!C219</f>
        <v>26.47</v>
      </c>
    </row>
    <row r="220" spans="1:6" x14ac:dyDescent="0.25">
      <c r="A220" s="2">
        <f t="shared" si="7"/>
        <v>119</v>
      </c>
      <c r="B220" s="2">
        <f t="shared" si="8"/>
        <v>100</v>
      </c>
      <c r="C220" s="6">
        <v>219</v>
      </c>
      <c r="D220" s="6" t="str">
        <f>Вимірювання!A220</f>
        <v>F</v>
      </c>
      <c r="E220" s="6" t="str">
        <f>Вимірювання!B220</f>
        <v>chow</v>
      </c>
      <c r="F220" s="6">
        <f>Вимірювання!C220</f>
        <v>23.19</v>
      </c>
    </row>
    <row r="221" spans="1:6" x14ac:dyDescent="0.25">
      <c r="A221" s="2">
        <f t="shared" si="7"/>
        <v>120</v>
      </c>
      <c r="B221" s="2">
        <f t="shared" si="8"/>
        <v>100</v>
      </c>
      <c r="C221" s="6">
        <v>220</v>
      </c>
      <c r="D221" s="6" t="str">
        <f>Вимірювання!A221</f>
        <v>F</v>
      </c>
      <c r="E221" s="6" t="str">
        <f>Вимірювання!B221</f>
        <v>chow</v>
      </c>
      <c r="F221" s="6">
        <f>Вимірювання!C221</f>
        <v>22.32</v>
      </c>
    </row>
    <row r="222" spans="1:6" x14ac:dyDescent="0.25">
      <c r="A222" s="2">
        <f t="shared" si="7"/>
        <v>121</v>
      </c>
      <c r="B222" s="2">
        <f t="shared" si="8"/>
        <v>100</v>
      </c>
      <c r="C222" s="6">
        <v>221</v>
      </c>
      <c r="D222" s="6" t="str">
        <f>Вимірювання!A222</f>
        <v>F</v>
      </c>
      <c r="E222" s="6" t="str">
        <f>Вимірювання!B222</f>
        <v>chow</v>
      </c>
      <c r="F222" s="6">
        <f>Вимірювання!C222</f>
        <v>20.03</v>
      </c>
    </row>
    <row r="223" spans="1:6" x14ac:dyDescent="0.25">
      <c r="A223" s="2">
        <f t="shared" si="7"/>
        <v>122</v>
      </c>
      <c r="B223" s="2">
        <f t="shared" si="8"/>
        <v>100</v>
      </c>
      <c r="C223" s="6">
        <v>222</v>
      </c>
      <c r="D223" s="6" t="str">
        <f>Вимірювання!A223</f>
        <v>F</v>
      </c>
      <c r="E223" s="6" t="str">
        <f>Вимірювання!B223</f>
        <v>chow</v>
      </c>
      <c r="F223" s="6">
        <f>Вимірювання!C223</f>
        <v>23.51</v>
      </c>
    </row>
    <row r="224" spans="1:6" x14ac:dyDescent="0.25">
      <c r="A224" s="2">
        <f t="shared" si="7"/>
        <v>123</v>
      </c>
      <c r="B224" s="2">
        <f t="shared" si="8"/>
        <v>100</v>
      </c>
      <c r="C224" s="6">
        <v>223</v>
      </c>
      <c r="D224" s="6" t="str">
        <f>Вимірювання!A224</f>
        <v>F</v>
      </c>
      <c r="E224" s="6" t="str">
        <f>Вимірювання!B224</f>
        <v>chow</v>
      </c>
      <c r="F224" s="6">
        <f>Вимірювання!C224</f>
        <v>21.35</v>
      </c>
    </row>
    <row r="225" spans="1:6" x14ac:dyDescent="0.25">
      <c r="A225" s="2">
        <f t="shared" si="7"/>
        <v>124</v>
      </c>
      <c r="B225" s="2">
        <f t="shared" si="8"/>
        <v>100</v>
      </c>
      <c r="C225" s="6">
        <v>224</v>
      </c>
      <c r="D225" s="6" t="str">
        <f>Вимірювання!A225</f>
        <v>F</v>
      </c>
      <c r="E225" s="6" t="str">
        <f>Вимірювання!B225</f>
        <v>chow</v>
      </c>
      <c r="F225" s="6">
        <f>Вимірювання!C225</f>
        <v>21.58</v>
      </c>
    </row>
    <row r="226" spans="1:6" x14ac:dyDescent="0.25">
      <c r="A226" s="2">
        <f t="shared" si="7"/>
        <v>125</v>
      </c>
      <c r="B226" s="2">
        <f t="shared" si="8"/>
        <v>100</v>
      </c>
      <c r="C226" s="6">
        <v>225</v>
      </c>
      <c r="D226" s="6" t="str">
        <f>Вимірювання!A226</f>
        <v>F</v>
      </c>
      <c r="E226" s="6" t="str">
        <f>Вимірювання!B226</f>
        <v>chow</v>
      </c>
      <c r="F226" s="6">
        <f>Вимірювання!C226</f>
        <v>22.27</v>
      </c>
    </row>
    <row r="227" spans="1:6" x14ac:dyDescent="0.25">
      <c r="A227" s="2">
        <f t="shared" si="7"/>
        <v>125</v>
      </c>
      <c r="B227" s="2">
        <f t="shared" si="8"/>
        <v>101</v>
      </c>
      <c r="C227" s="6">
        <v>226</v>
      </c>
      <c r="D227" s="6" t="str">
        <f>Вимірювання!A227</f>
        <v>F</v>
      </c>
      <c r="E227" s="6" t="str">
        <f>Вимірювання!B227</f>
        <v>hf</v>
      </c>
      <c r="F227" s="6">
        <f>Вимірювання!C227</f>
        <v>21.79</v>
      </c>
    </row>
    <row r="228" spans="1:6" x14ac:dyDescent="0.25">
      <c r="A228" s="2">
        <f t="shared" si="7"/>
        <v>125</v>
      </c>
      <c r="B228" s="2">
        <f t="shared" si="8"/>
        <v>102</v>
      </c>
      <c r="C228" s="6">
        <v>227</v>
      </c>
      <c r="D228" s="6" t="str">
        <f>Вимірювання!A228</f>
        <v>F</v>
      </c>
      <c r="E228" s="6" t="str">
        <f>Вимірювання!B228</f>
        <v>hf</v>
      </c>
      <c r="F228" s="6">
        <f>Вимірювання!C228</f>
        <v>18.789000000000001</v>
      </c>
    </row>
    <row r="229" spans="1:6" x14ac:dyDescent="0.25">
      <c r="A229" s="2">
        <f t="shared" si="7"/>
        <v>125</v>
      </c>
      <c r="B229" s="2">
        <f t="shared" si="8"/>
        <v>103</v>
      </c>
      <c r="C229" s="6">
        <v>228</v>
      </c>
      <c r="D229" s="6" t="str">
        <f>Вимірювання!A229</f>
        <v>F</v>
      </c>
      <c r="E229" s="6" t="str">
        <f>Вимірювання!B229</f>
        <v>hf</v>
      </c>
      <c r="F229" s="6">
        <f>Вимірювання!C229</f>
        <v>20.29</v>
      </c>
    </row>
    <row r="230" spans="1:6" x14ac:dyDescent="0.25">
      <c r="A230" s="2">
        <f t="shared" si="7"/>
        <v>125</v>
      </c>
      <c r="B230" s="2">
        <f t="shared" si="8"/>
        <v>104</v>
      </c>
      <c r="C230" s="6">
        <v>229</v>
      </c>
      <c r="D230" s="6" t="str">
        <f>Вимірювання!A230</f>
        <v>F</v>
      </c>
      <c r="E230" s="6" t="str">
        <f>Вимірювання!B230</f>
        <v>hf</v>
      </c>
      <c r="F230" s="6">
        <f>Вимірювання!C230</f>
        <v>26.44</v>
      </c>
    </row>
    <row r="231" spans="1:6" x14ac:dyDescent="0.25">
      <c r="A231" s="2">
        <f t="shared" si="7"/>
        <v>125</v>
      </c>
      <c r="B231" s="2">
        <f t="shared" si="8"/>
        <v>105</v>
      </c>
      <c r="C231" s="6">
        <v>230</v>
      </c>
      <c r="D231" s="6" t="str">
        <f>Вимірювання!A231</f>
        <v>F</v>
      </c>
      <c r="E231" s="6" t="str">
        <f>Вимірювання!B231</f>
        <v>hf</v>
      </c>
      <c r="F231" s="6">
        <f>Вимірювання!C231</f>
        <v>25.88</v>
      </c>
    </row>
    <row r="232" spans="1:6" x14ac:dyDescent="0.25">
      <c r="A232" s="2">
        <f t="shared" si="7"/>
        <v>125</v>
      </c>
      <c r="B232" s="2">
        <f t="shared" si="8"/>
        <v>106</v>
      </c>
      <c r="C232" s="6">
        <v>231</v>
      </c>
      <c r="D232" s="6" t="str">
        <f>Вимірювання!A232</f>
        <v>F</v>
      </c>
      <c r="E232" s="6" t="str">
        <f>Вимірювання!B232</f>
        <v>hf</v>
      </c>
      <c r="F232" s="6">
        <f>Вимірювання!C232</f>
        <v>23.48</v>
      </c>
    </row>
    <row r="233" spans="1:6" x14ac:dyDescent="0.25">
      <c r="A233" s="2">
        <f t="shared" si="7"/>
        <v>125</v>
      </c>
      <c r="B233" s="2">
        <f t="shared" si="8"/>
        <v>107</v>
      </c>
      <c r="C233" s="6">
        <v>232</v>
      </c>
      <c r="D233" s="6" t="str">
        <f>Вимірювання!A233</f>
        <v>F</v>
      </c>
      <c r="E233" s="6" t="str">
        <f>Вимірювання!B233</f>
        <v>hf</v>
      </c>
      <c r="F233" s="6">
        <f>Вимірювання!C233</f>
        <v>22.98</v>
      </c>
    </row>
    <row r="234" spans="1:6" x14ac:dyDescent="0.25">
      <c r="A234" s="2">
        <f t="shared" si="7"/>
        <v>125</v>
      </c>
      <c r="B234" s="2">
        <f t="shared" si="8"/>
        <v>108</v>
      </c>
      <c r="C234" s="6">
        <v>233</v>
      </c>
      <c r="D234" s="6" t="str">
        <f>Вимірювання!A234</f>
        <v>F</v>
      </c>
      <c r="E234" s="6" t="str">
        <f>Вимірювання!B234</f>
        <v>hf</v>
      </c>
      <c r="F234" s="6">
        <f>Вимірювання!C234</f>
        <v>24.04</v>
      </c>
    </row>
    <row r="235" spans="1:6" x14ac:dyDescent="0.25">
      <c r="A235" s="2">
        <f t="shared" si="7"/>
        <v>125</v>
      </c>
      <c r="B235" s="2">
        <f t="shared" si="8"/>
        <v>109</v>
      </c>
      <c r="C235" s="6">
        <v>234</v>
      </c>
      <c r="D235" s="6" t="str">
        <f>Вимірювання!A235</f>
        <v>F</v>
      </c>
      <c r="E235" s="6" t="str">
        <f>Вимірювання!B235</f>
        <v>hf</v>
      </c>
      <c r="F235" s="6">
        <f>Вимірювання!C235</f>
        <v>32.96</v>
      </c>
    </row>
    <row r="236" spans="1:6" x14ac:dyDescent="0.25">
      <c r="A236" s="2">
        <f t="shared" si="7"/>
        <v>125</v>
      </c>
      <c r="B236" s="2">
        <f t="shared" si="8"/>
        <v>110</v>
      </c>
      <c r="C236" s="6">
        <v>235</v>
      </c>
      <c r="D236" s="6" t="str">
        <f>Вимірювання!A236</f>
        <v>F</v>
      </c>
      <c r="E236" s="6" t="str">
        <f>Вимірювання!B236</f>
        <v>hf</v>
      </c>
      <c r="F236" s="6">
        <f>Вимірювання!C236</f>
        <v>23.09</v>
      </c>
    </row>
    <row r="237" spans="1:6" x14ac:dyDescent="0.25">
      <c r="A237" s="2">
        <f t="shared" si="7"/>
        <v>125</v>
      </c>
      <c r="B237" s="2">
        <f t="shared" si="8"/>
        <v>111</v>
      </c>
      <c r="C237" s="6">
        <v>236</v>
      </c>
      <c r="D237" s="6" t="str">
        <f>Вимірювання!A237</f>
        <v>F</v>
      </c>
      <c r="E237" s="6" t="str">
        <f>Вимірювання!B237</f>
        <v>hf</v>
      </c>
      <c r="F237" s="6">
        <f>Вимірювання!C237</f>
        <v>24.29</v>
      </c>
    </row>
    <row r="238" spans="1:6" x14ac:dyDescent="0.25">
      <c r="A238" s="2">
        <f t="shared" si="7"/>
        <v>125</v>
      </c>
      <c r="B238" s="2">
        <f t="shared" si="8"/>
        <v>112</v>
      </c>
      <c r="C238" s="6">
        <v>237</v>
      </c>
      <c r="D238" s="6" t="str">
        <f>Вимірювання!A238</f>
        <v>F</v>
      </c>
      <c r="E238" s="6" t="str">
        <f>Вимірювання!B238</f>
        <v>hf</v>
      </c>
      <c r="F238" s="6">
        <f>Вимірювання!C238</f>
        <v>28.72</v>
      </c>
    </row>
    <row r="239" spans="1:6" x14ac:dyDescent="0.25">
      <c r="A239" s="2">
        <f t="shared" si="7"/>
        <v>125</v>
      </c>
      <c r="B239" s="2">
        <f t="shared" si="8"/>
        <v>113</v>
      </c>
      <c r="C239" s="6">
        <v>238</v>
      </c>
      <c r="D239" s="6" t="str">
        <f>Вимірювання!A239</f>
        <v>F</v>
      </c>
      <c r="E239" s="6" t="str">
        <f>Вимірювання!B239</f>
        <v>hf</v>
      </c>
      <c r="F239" s="6">
        <f>Вимірювання!C239</f>
        <v>29.93</v>
      </c>
    </row>
    <row r="240" spans="1:6" x14ac:dyDescent="0.25">
      <c r="A240" s="2">
        <f t="shared" si="7"/>
        <v>125</v>
      </c>
      <c r="B240" s="2">
        <f t="shared" si="8"/>
        <v>114</v>
      </c>
      <c r="C240" s="6">
        <v>239</v>
      </c>
      <c r="D240" s="6" t="str">
        <f>Вимірювання!A240</f>
        <v>F</v>
      </c>
      <c r="E240" s="6" t="str">
        <f>Вимірювання!B240</f>
        <v>hf</v>
      </c>
      <c r="F240" s="6">
        <f>Вимірювання!C240</f>
        <v>26.5</v>
      </c>
    </row>
    <row r="241" spans="1:6" x14ac:dyDescent="0.25">
      <c r="A241" s="2">
        <f t="shared" si="7"/>
        <v>125</v>
      </c>
      <c r="B241" s="2">
        <f t="shared" si="8"/>
        <v>115</v>
      </c>
      <c r="C241" s="6">
        <v>240</v>
      </c>
      <c r="D241" s="6" t="str">
        <f>Вимірювання!A241</f>
        <v>F</v>
      </c>
      <c r="E241" s="6" t="str">
        <f>Вимірювання!B241</f>
        <v>hf</v>
      </c>
      <c r="F241" s="6">
        <f>Вимірювання!C241</f>
        <v>23.26</v>
      </c>
    </row>
    <row r="242" spans="1:6" x14ac:dyDescent="0.25">
      <c r="A242" s="2">
        <f t="shared" si="7"/>
        <v>125</v>
      </c>
      <c r="B242" s="2">
        <f t="shared" si="8"/>
        <v>116</v>
      </c>
      <c r="C242" s="6">
        <v>241</v>
      </c>
      <c r="D242" s="6" t="str">
        <f>Вимірювання!A242</f>
        <v>F</v>
      </c>
      <c r="E242" s="6" t="str">
        <f>Вимірювання!B242</f>
        <v>hf</v>
      </c>
      <c r="F242" s="6">
        <f>Вимірювання!C242</f>
        <v>19.21</v>
      </c>
    </row>
    <row r="243" spans="1:6" x14ac:dyDescent="0.25">
      <c r="A243" s="2">
        <f t="shared" si="7"/>
        <v>125</v>
      </c>
      <c r="B243" s="2">
        <f t="shared" si="8"/>
        <v>117</v>
      </c>
      <c r="C243" s="6">
        <v>242</v>
      </c>
      <c r="D243" s="6" t="str">
        <f>Вимірювання!A243</f>
        <v>F</v>
      </c>
      <c r="E243" s="6" t="str">
        <f>Вимірювання!B243</f>
        <v>hf</v>
      </c>
      <c r="F243" s="6">
        <f>Вимірювання!C243</f>
        <v>21.15</v>
      </c>
    </row>
    <row r="244" spans="1:6" x14ac:dyDescent="0.25">
      <c r="A244" s="2">
        <f t="shared" si="7"/>
        <v>125</v>
      </c>
      <c r="B244" s="2">
        <f t="shared" si="8"/>
        <v>118</v>
      </c>
      <c r="C244" s="6">
        <v>243</v>
      </c>
      <c r="D244" s="6" t="str">
        <f>Вимірювання!A244</f>
        <v>F</v>
      </c>
      <c r="E244" s="6" t="str">
        <f>Вимірювання!B244</f>
        <v>hf</v>
      </c>
      <c r="F244" s="6">
        <f>Вимірювання!C244</f>
        <v>20.23</v>
      </c>
    </row>
    <row r="245" spans="1:6" x14ac:dyDescent="0.25">
      <c r="A245" s="2">
        <f t="shared" si="7"/>
        <v>125</v>
      </c>
      <c r="B245" s="2">
        <f t="shared" si="8"/>
        <v>119</v>
      </c>
      <c r="C245" s="6">
        <v>244</v>
      </c>
      <c r="D245" s="6" t="str">
        <f>Вимірювання!A245</f>
        <v>F</v>
      </c>
      <c r="E245" s="6" t="str">
        <f>Вимірювання!B245</f>
        <v>hf</v>
      </c>
      <c r="F245" s="6">
        <f>Вимірювання!C245</f>
        <v>18.239999999999998</v>
      </c>
    </row>
    <row r="246" spans="1:6" x14ac:dyDescent="0.25">
      <c r="A246" s="2">
        <f t="shared" si="7"/>
        <v>125</v>
      </c>
      <c r="B246" s="2">
        <f t="shared" si="8"/>
        <v>120</v>
      </c>
      <c r="C246" s="6">
        <v>245</v>
      </c>
      <c r="D246" s="6" t="str">
        <f>Вимірювання!A246</f>
        <v>F</v>
      </c>
      <c r="E246" s="6" t="str">
        <f>Вимірювання!B246</f>
        <v>hf</v>
      </c>
      <c r="F246" s="6">
        <f>Вимірювання!C246</f>
        <v>15.97</v>
      </c>
    </row>
    <row r="247" spans="1:6" x14ac:dyDescent="0.25">
      <c r="A247" s="2">
        <f t="shared" si="7"/>
        <v>125</v>
      </c>
      <c r="B247" s="2">
        <f t="shared" si="8"/>
        <v>121</v>
      </c>
      <c r="C247" s="6">
        <v>246</v>
      </c>
      <c r="D247" s="6" t="str">
        <f>Вимірювання!A247</f>
        <v>F</v>
      </c>
      <c r="E247" s="6" t="str">
        <f>Вимірювання!B247</f>
        <v>hf</v>
      </c>
      <c r="F247" s="6">
        <f>Вимірювання!C247</f>
        <v>30.81</v>
      </c>
    </row>
    <row r="248" spans="1:6" x14ac:dyDescent="0.25">
      <c r="A248" s="2">
        <f t="shared" si="7"/>
        <v>125</v>
      </c>
      <c r="B248" s="2">
        <f t="shared" si="8"/>
        <v>122</v>
      </c>
      <c r="C248" s="6">
        <v>247</v>
      </c>
      <c r="D248" s="6" t="str">
        <f>Вимірювання!A248</f>
        <v>F</v>
      </c>
      <c r="E248" s="6" t="str">
        <f>Вимірювання!B248</f>
        <v>hf</v>
      </c>
      <c r="F248" s="6">
        <f>Вимірювання!C248</f>
        <v>25.38</v>
      </c>
    </row>
    <row r="249" spans="1:6" x14ac:dyDescent="0.25">
      <c r="A249" s="2">
        <f t="shared" si="7"/>
        <v>125</v>
      </c>
      <c r="B249" s="2">
        <f t="shared" si="8"/>
        <v>123</v>
      </c>
      <c r="C249" s="6">
        <v>248</v>
      </c>
      <c r="D249" s="6" t="str">
        <f>Вимірювання!A249</f>
        <v>F</v>
      </c>
      <c r="E249" s="6" t="str">
        <f>Вимірювання!B249</f>
        <v>hf</v>
      </c>
      <c r="F249" s="6">
        <f>Вимірювання!C249</f>
        <v>30.34</v>
      </c>
    </row>
    <row r="250" spans="1:6" x14ac:dyDescent="0.25">
      <c r="A250" s="2">
        <f t="shared" si="7"/>
        <v>125</v>
      </c>
      <c r="B250" s="2">
        <f t="shared" si="8"/>
        <v>124</v>
      </c>
      <c r="C250" s="6">
        <v>249</v>
      </c>
      <c r="D250" s="6" t="str">
        <f>Вимірювання!A250</f>
        <v>F</v>
      </c>
      <c r="E250" s="6" t="str">
        <f>Вимірювання!B250</f>
        <v>hf</v>
      </c>
      <c r="F250" s="6">
        <f>Вимірювання!C250</f>
        <v>31.53</v>
      </c>
    </row>
    <row r="251" spans="1:6" x14ac:dyDescent="0.25">
      <c r="A251" s="2">
        <f t="shared" si="7"/>
        <v>125</v>
      </c>
      <c r="B251" s="2">
        <f t="shared" si="8"/>
        <v>125</v>
      </c>
      <c r="C251" s="6">
        <v>250</v>
      </c>
      <c r="D251" s="6" t="str">
        <f>Вимірювання!A251</f>
        <v>F</v>
      </c>
      <c r="E251" s="6" t="str">
        <f>Вимірювання!B251</f>
        <v>hf</v>
      </c>
      <c r="F251" s="6">
        <f>Вимірювання!C251</f>
        <v>22.19</v>
      </c>
    </row>
    <row r="252" spans="1:6" x14ac:dyDescent="0.25">
      <c r="A252" s="2">
        <f t="shared" si="7"/>
        <v>126</v>
      </c>
      <c r="B252" s="2">
        <f t="shared" si="8"/>
        <v>125</v>
      </c>
      <c r="C252" s="6">
        <v>251</v>
      </c>
      <c r="D252" s="6" t="str">
        <f>Вимірювання!A252</f>
        <v>F</v>
      </c>
      <c r="E252" s="6" t="str">
        <f>Вимірювання!B252</f>
        <v>chow</v>
      </c>
      <c r="F252" s="6">
        <f>Вимірювання!C252</f>
        <v>23.09</v>
      </c>
    </row>
    <row r="253" spans="1:6" x14ac:dyDescent="0.25">
      <c r="A253" s="2">
        <f t="shared" si="7"/>
        <v>127</v>
      </c>
      <c r="B253" s="2">
        <f t="shared" si="8"/>
        <v>125</v>
      </c>
      <c r="C253" s="6">
        <v>252</v>
      </c>
      <c r="D253" s="6" t="str">
        <f>Вимірювання!A253</f>
        <v>F</v>
      </c>
      <c r="E253" s="6" t="str">
        <f>Вимірювання!B253</f>
        <v>chow</v>
      </c>
      <c r="F253" s="6">
        <f>Вимірювання!C253</f>
        <v>23.88</v>
      </c>
    </row>
    <row r="254" spans="1:6" x14ac:dyDescent="0.25">
      <c r="A254" s="2">
        <f t="shared" si="7"/>
        <v>128</v>
      </c>
      <c r="B254" s="2">
        <f t="shared" si="8"/>
        <v>125</v>
      </c>
      <c r="C254" s="6">
        <v>253</v>
      </c>
      <c r="D254" s="6" t="str">
        <f>Вимірювання!A254</f>
        <v>F</v>
      </c>
      <c r="E254" s="6" t="str">
        <f>Вимірювання!B254</f>
        <v>chow</v>
      </c>
      <c r="F254" s="6">
        <f>Вимірювання!C254</f>
        <v>24.04</v>
      </c>
    </row>
    <row r="255" spans="1:6" x14ac:dyDescent="0.25">
      <c r="A255" s="2">
        <f t="shared" si="7"/>
        <v>129</v>
      </c>
      <c r="B255" s="2">
        <f t="shared" si="8"/>
        <v>125</v>
      </c>
      <c r="C255" s="6">
        <v>254</v>
      </c>
      <c r="D255" s="6" t="str">
        <f>Вимірювання!A255</f>
        <v>F</v>
      </c>
      <c r="E255" s="6" t="str">
        <f>Вимірювання!B255</f>
        <v>chow</v>
      </c>
      <c r="F255" s="6">
        <f>Вимірювання!C255</f>
        <v>27.15</v>
      </c>
    </row>
    <row r="256" spans="1:6" x14ac:dyDescent="0.25">
      <c r="A256" s="2">
        <f t="shared" si="7"/>
        <v>130</v>
      </c>
      <c r="B256" s="2">
        <f t="shared" si="8"/>
        <v>125</v>
      </c>
      <c r="C256" s="6">
        <v>255</v>
      </c>
      <c r="D256" s="6" t="str">
        <f>Вимірювання!A256</f>
        <v>F</v>
      </c>
      <c r="E256" s="6" t="str">
        <f>Вимірювання!B256</f>
        <v>chow</v>
      </c>
      <c r="F256" s="6">
        <f>Вимірювання!C256</f>
        <v>18.8</v>
      </c>
    </row>
    <row r="257" spans="1:6" x14ac:dyDescent="0.25">
      <c r="A257" s="2">
        <f t="shared" si="7"/>
        <v>131</v>
      </c>
      <c r="B257" s="2">
        <f t="shared" si="8"/>
        <v>125</v>
      </c>
      <c r="C257" s="6">
        <v>256</v>
      </c>
      <c r="D257" s="6" t="str">
        <f>Вимірювання!A257</f>
        <v>F</v>
      </c>
      <c r="E257" s="6" t="str">
        <f>Вимірювання!B257</f>
        <v>chow</v>
      </c>
      <c r="F257" s="6">
        <f>Вимірювання!C257</f>
        <v>28.07</v>
      </c>
    </row>
    <row r="258" spans="1:6" x14ac:dyDescent="0.25">
      <c r="A258" s="2">
        <f t="shared" si="7"/>
        <v>132</v>
      </c>
      <c r="B258" s="2">
        <f t="shared" si="8"/>
        <v>125</v>
      </c>
      <c r="C258" s="6">
        <v>257</v>
      </c>
      <c r="D258" s="6" t="str">
        <f>Вимірювання!A258</f>
        <v>F</v>
      </c>
      <c r="E258" s="6" t="str">
        <f>Вимірювання!B258</f>
        <v>chow</v>
      </c>
      <c r="F258" s="6">
        <f>Вимірювання!C258</f>
        <v>24.46</v>
      </c>
    </row>
    <row r="259" spans="1:6" x14ac:dyDescent="0.25">
      <c r="A259" s="2">
        <f t="shared" ref="A259:A322" si="9">IF($E259=A$1,A258+1,A258)</f>
        <v>133</v>
      </c>
      <c r="B259" s="2">
        <f t="shared" ref="B259:B322" si="10">IF($E259=B$1,B258+1,B258)</f>
        <v>125</v>
      </c>
      <c r="C259" s="6">
        <v>258</v>
      </c>
      <c r="D259" s="6" t="str">
        <f>Вимірювання!A259</f>
        <v>F</v>
      </c>
      <c r="E259" s="6" t="str">
        <f>Вимірювання!B259</f>
        <v>chow</v>
      </c>
      <c r="F259" s="6">
        <f>Вимірювання!C259</f>
        <v>25.42</v>
      </c>
    </row>
    <row r="260" spans="1:6" x14ac:dyDescent="0.25">
      <c r="A260" s="2">
        <f t="shared" si="9"/>
        <v>134</v>
      </c>
      <c r="B260" s="2">
        <f t="shared" si="10"/>
        <v>125</v>
      </c>
      <c r="C260" s="6">
        <v>259</v>
      </c>
      <c r="D260" s="6" t="str">
        <f>Вимірювання!A260</f>
        <v>F</v>
      </c>
      <c r="E260" s="6" t="str">
        <f>Вимірювання!B260</f>
        <v>chow</v>
      </c>
      <c r="F260" s="6">
        <f>Вимірювання!C260</f>
        <v>20.28</v>
      </c>
    </row>
    <row r="261" spans="1:6" x14ac:dyDescent="0.25">
      <c r="A261" s="2">
        <f t="shared" si="9"/>
        <v>135</v>
      </c>
      <c r="B261" s="2">
        <f t="shared" si="10"/>
        <v>125</v>
      </c>
      <c r="C261" s="6">
        <v>260</v>
      </c>
      <c r="D261" s="6" t="str">
        <f>Вимірювання!A261</f>
        <v>F</v>
      </c>
      <c r="E261" s="6" t="str">
        <f>Вимірювання!B261</f>
        <v>chow</v>
      </c>
      <c r="F261" s="6">
        <f>Вимірювання!C261</f>
        <v>24.06</v>
      </c>
    </row>
    <row r="262" spans="1:6" x14ac:dyDescent="0.25">
      <c r="A262" s="2">
        <f t="shared" si="9"/>
        <v>136</v>
      </c>
      <c r="B262" s="2">
        <f t="shared" si="10"/>
        <v>125</v>
      </c>
      <c r="C262" s="6">
        <v>261</v>
      </c>
      <c r="D262" s="6" t="str">
        <f>Вимірювання!A262</f>
        <v>F</v>
      </c>
      <c r="E262" s="6" t="str">
        <f>Вимірювання!B262</f>
        <v>chow</v>
      </c>
      <c r="F262" s="6">
        <f>Вимірювання!C262</f>
        <v>15.51</v>
      </c>
    </row>
    <row r="263" spans="1:6" x14ac:dyDescent="0.25">
      <c r="A263" s="2">
        <f t="shared" si="9"/>
        <v>137</v>
      </c>
      <c r="B263" s="2">
        <f t="shared" si="10"/>
        <v>125</v>
      </c>
      <c r="C263" s="6">
        <v>262</v>
      </c>
      <c r="D263" s="6" t="str">
        <f>Вимірювання!A263</f>
        <v>F</v>
      </c>
      <c r="E263" s="6" t="str">
        <f>Вимірювання!B263</f>
        <v>chow</v>
      </c>
      <c r="F263" s="6">
        <f>Вимірювання!C263</f>
        <v>22.51</v>
      </c>
    </row>
    <row r="264" spans="1:6" x14ac:dyDescent="0.25">
      <c r="A264" s="2">
        <f t="shared" si="9"/>
        <v>138</v>
      </c>
      <c r="B264" s="2">
        <f t="shared" si="10"/>
        <v>125</v>
      </c>
      <c r="C264" s="6">
        <v>263</v>
      </c>
      <c r="D264" s="6" t="str">
        <f>Вимірювання!A264</f>
        <v>F</v>
      </c>
      <c r="E264" s="6" t="str">
        <f>Вимірювання!B264</f>
        <v>chow</v>
      </c>
      <c r="F264" s="6">
        <f>Вимірювання!C264</f>
        <v>15.94</v>
      </c>
    </row>
    <row r="265" spans="1:6" x14ac:dyDescent="0.25">
      <c r="A265" s="2">
        <f t="shared" si="9"/>
        <v>139</v>
      </c>
      <c r="B265" s="2">
        <f t="shared" si="10"/>
        <v>125</v>
      </c>
      <c r="C265" s="6">
        <v>264</v>
      </c>
      <c r="D265" s="6" t="str">
        <f>Вимірювання!A265</f>
        <v>F</v>
      </c>
      <c r="E265" s="6" t="str">
        <f>Вимірювання!B265</f>
        <v>chow</v>
      </c>
      <c r="F265" s="6">
        <f>Вимірювання!C265</f>
        <v>19.899999999999999</v>
      </c>
    </row>
    <row r="266" spans="1:6" x14ac:dyDescent="0.25">
      <c r="A266" s="2">
        <f t="shared" si="9"/>
        <v>140</v>
      </c>
      <c r="B266" s="2">
        <f t="shared" si="10"/>
        <v>125</v>
      </c>
      <c r="C266" s="6">
        <v>265</v>
      </c>
      <c r="D266" s="6" t="str">
        <f>Вимірювання!A266</f>
        <v>F</v>
      </c>
      <c r="E266" s="6" t="str">
        <f>Вимірювання!B266</f>
        <v>chow</v>
      </c>
      <c r="F266" s="6">
        <f>Вимірювання!C266</f>
        <v>19.440000000000001</v>
      </c>
    </row>
    <row r="267" spans="1:6" x14ac:dyDescent="0.25">
      <c r="A267" s="2">
        <f t="shared" si="9"/>
        <v>141</v>
      </c>
      <c r="B267" s="2">
        <f t="shared" si="10"/>
        <v>125</v>
      </c>
      <c r="C267" s="6">
        <v>266</v>
      </c>
      <c r="D267" s="6" t="str">
        <f>Вимірювання!A267</f>
        <v>F</v>
      </c>
      <c r="E267" s="6" t="str">
        <f>Вимірювання!B267</f>
        <v>chow</v>
      </c>
      <c r="F267" s="6">
        <f>Вимірювання!C267</f>
        <v>22.18</v>
      </c>
    </row>
    <row r="268" spans="1:6" x14ac:dyDescent="0.25">
      <c r="A268" s="2">
        <f t="shared" si="9"/>
        <v>142</v>
      </c>
      <c r="B268" s="2">
        <f t="shared" si="10"/>
        <v>125</v>
      </c>
      <c r="C268" s="6">
        <v>267</v>
      </c>
      <c r="D268" s="6" t="str">
        <f>Вимірювання!A268</f>
        <v>F</v>
      </c>
      <c r="E268" s="6" t="str">
        <f>Вимірювання!B268</f>
        <v>chow</v>
      </c>
      <c r="F268" s="6">
        <f>Вимірювання!C268</f>
        <v>25.97</v>
      </c>
    </row>
    <row r="269" spans="1:6" x14ac:dyDescent="0.25">
      <c r="A269" s="2">
        <f t="shared" si="9"/>
        <v>143</v>
      </c>
      <c r="B269" s="2">
        <f t="shared" si="10"/>
        <v>125</v>
      </c>
      <c r="C269" s="6">
        <v>268</v>
      </c>
      <c r="D269" s="6" t="str">
        <f>Вимірювання!A269</f>
        <v>F</v>
      </c>
      <c r="E269" s="6" t="str">
        <f>Вимірювання!B269</f>
        <v>chow</v>
      </c>
      <c r="F269" s="6">
        <f>Вимірювання!C269</f>
        <v>25.96</v>
      </c>
    </row>
    <row r="270" spans="1:6" x14ac:dyDescent="0.25">
      <c r="A270" s="2">
        <f t="shared" si="9"/>
        <v>144</v>
      </c>
      <c r="B270" s="2">
        <f t="shared" si="10"/>
        <v>125</v>
      </c>
      <c r="C270" s="6">
        <v>269</v>
      </c>
      <c r="D270" s="6" t="str">
        <f>Вимірювання!A270</f>
        <v>F</v>
      </c>
      <c r="E270" s="6" t="str">
        <f>Вимірювання!B270</f>
        <v>chow</v>
      </c>
      <c r="F270" s="6">
        <f>Вимірювання!C270</f>
        <v>23.12</v>
      </c>
    </row>
    <row r="271" spans="1:6" x14ac:dyDescent="0.25">
      <c r="A271" s="2">
        <f t="shared" si="9"/>
        <v>145</v>
      </c>
      <c r="B271" s="2">
        <f t="shared" si="10"/>
        <v>125</v>
      </c>
      <c r="C271" s="6">
        <v>270</v>
      </c>
      <c r="D271" s="6" t="str">
        <f>Вимірювання!A271</f>
        <v>F</v>
      </c>
      <c r="E271" s="6" t="str">
        <f>Вимірювання!B271</f>
        <v>chow</v>
      </c>
      <c r="F271" s="6">
        <f>Вимірювання!C271</f>
        <v>20.98</v>
      </c>
    </row>
    <row r="272" spans="1:6" x14ac:dyDescent="0.25">
      <c r="A272" s="2">
        <f t="shared" si="9"/>
        <v>146</v>
      </c>
      <c r="B272" s="2">
        <f t="shared" si="10"/>
        <v>125</v>
      </c>
      <c r="C272" s="6">
        <v>271</v>
      </c>
      <c r="D272" s="6" t="str">
        <f>Вимірювання!A272</f>
        <v>F</v>
      </c>
      <c r="E272" s="6" t="str">
        <f>Вимірювання!B272</f>
        <v>chow</v>
      </c>
      <c r="F272" s="6">
        <f>Вимірювання!C272</f>
        <v>24.78</v>
      </c>
    </row>
    <row r="273" spans="1:6" x14ac:dyDescent="0.25">
      <c r="A273" s="2">
        <f t="shared" si="9"/>
        <v>147</v>
      </c>
      <c r="B273" s="2">
        <f t="shared" si="10"/>
        <v>125</v>
      </c>
      <c r="C273" s="6">
        <v>272</v>
      </c>
      <c r="D273" s="6" t="str">
        <f>Вимірювання!A273</f>
        <v>F</v>
      </c>
      <c r="E273" s="6" t="str">
        <f>Вимірювання!B273</f>
        <v>chow</v>
      </c>
      <c r="F273" s="6">
        <f>Вимірювання!C273</f>
        <v>22.56</v>
      </c>
    </row>
    <row r="274" spans="1:6" x14ac:dyDescent="0.25">
      <c r="A274" s="2">
        <f t="shared" si="9"/>
        <v>148</v>
      </c>
      <c r="B274" s="2">
        <f t="shared" si="10"/>
        <v>125</v>
      </c>
      <c r="C274" s="6">
        <v>273</v>
      </c>
      <c r="D274" s="6" t="str">
        <f>Вимірювання!A274</f>
        <v>F</v>
      </c>
      <c r="E274" s="6" t="str">
        <f>Вимірювання!B274</f>
        <v>chow</v>
      </c>
      <c r="F274" s="6">
        <f>Вимірювання!C274</f>
        <v>20.36</v>
      </c>
    </row>
    <row r="275" spans="1:6" x14ac:dyDescent="0.25">
      <c r="A275" s="2">
        <f t="shared" si="9"/>
        <v>149</v>
      </c>
      <c r="B275" s="2">
        <f t="shared" si="10"/>
        <v>125</v>
      </c>
      <c r="C275" s="6">
        <v>274</v>
      </c>
      <c r="D275" s="6" t="str">
        <f>Вимірювання!A275</f>
        <v>F</v>
      </c>
      <c r="E275" s="6" t="str">
        <f>Вимірювання!B275</f>
        <v>chow</v>
      </c>
      <c r="F275" s="6">
        <f>Вимірювання!C275</f>
        <v>16.05</v>
      </c>
    </row>
    <row r="276" spans="1:6" x14ac:dyDescent="0.25">
      <c r="A276" s="2">
        <f t="shared" si="9"/>
        <v>150</v>
      </c>
      <c r="B276" s="2">
        <f t="shared" si="10"/>
        <v>125</v>
      </c>
      <c r="C276" s="6">
        <v>275</v>
      </c>
      <c r="D276" s="6" t="str">
        <f>Вимірювання!A276</f>
        <v>F</v>
      </c>
      <c r="E276" s="6" t="str">
        <f>Вимірювання!B276</f>
        <v>chow</v>
      </c>
      <c r="F276" s="6">
        <f>Вимірювання!C276</f>
        <v>17.95</v>
      </c>
    </row>
    <row r="277" spans="1:6" x14ac:dyDescent="0.25">
      <c r="A277" s="2">
        <f t="shared" si="9"/>
        <v>150</v>
      </c>
      <c r="B277" s="2">
        <f t="shared" si="10"/>
        <v>126</v>
      </c>
      <c r="C277" s="6">
        <v>276</v>
      </c>
      <c r="D277" s="6" t="str">
        <f>Вимірювання!A277</f>
        <v>F</v>
      </c>
      <c r="E277" s="6" t="str">
        <f>Вимірювання!B277</f>
        <v>hf</v>
      </c>
      <c r="F277" s="6">
        <f>Вимірювання!C277</f>
        <v>37.520000000000003</v>
      </c>
    </row>
    <row r="278" spans="1:6" x14ac:dyDescent="0.25">
      <c r="A278" s="2">
        <f t="shared" si="9"/>
        <v>150</v>
      </c>
      <c r="B278" s="2">
        <f t="shared" si="10"/>
        <v>127</v>
      </c>
      <c r="C278" s="6">
        <v>277</v>
      </c>
      <c r="D278" s="6" t="str">
        <f>Вимірювання!A278</f>
        <v>F</v>
      </c>
      <c r="E278" s="6" t="str">
        <f>Вимірювання!B278</f>
        <v>hf</v>
      </c>
      <c r="F278" s="6">
        <f>Вимірювання!C278</f>
        <v>28.88</v>
      </c>
    </row>
    <row r="279" spans="1:6" x14ac:dyDescent="0.25">
      <c r="A279" s="2">
        <f t="shared" si="9"/>
        <v>150</v>
      </c>
      <c r="B279" s="2">
        <f t="shared" si="10"/>
        <v>128</v>
      </c>
      <c r="C279" s="6">
        <v>278</v>
      </c>
      <c r="D279" s="6" t="str">
        <f>Вимірювання!A279</f>
        <v>F</v>
      </c>
      <c r="E279" s="6" t="str">
        <f>Вимірювання!B279</f>
        <v>hf</v>
      </c>
      <c r="F279" s="6">
        <f>Вимірювання!C279</f>
        <v>22.62</v>
      </c>
    </row>
    <row r="280" spans="1:6" x14ac:dyDescent="0.25">
      <c r="A280" s="2">
        <f t="shared" si="9"/>
        <v>150</v>
      </c>
      <c r="B280" s="2">
        <f t="shared" si="10"/>
        <v>129</v>
      </c>
      <c r="C280" s="6">
        <v>279</v>
      </c>
      <c r="D280" s="6" t="str">
        <f>Вимірювання!A280</f>
        <v>F</v>
      </c>
      <c r="E280" s="6" t="str">
        <f>Вимірювання!B280</f>
        <v>hf</v>
      </c>
      <c r="F280" s="6">
        <f>Вимірювання!C280</f>
        <v>22.57</v>
      </c>
    </row>
    <row r="281" spans="1:6" x14ac:dyDescent="0.25">
      <c r="A281" s="2">
        <f t="shared" si="9"/>
        <v>150</v>
      </c>
      <c r="B281" s="2">
        <f t="shared" si="10"/>
        <v>130</v>
      </c>
      <c r="C281" s="6">
        <v>280</v>
      </c>
      <c r="D281" s="6" t="str">
        <f>Вимірювання!A281</f>
        <v>F</v>
      </c>
      <c r="E281" s="6" t="str">
        <f>Вимірювання!B281</f>
        <v>hf</v>
      </c>
      <c r="F281" s="6">
        <f>Вимірювання!C281</f>
        <v>28.72</v>
      </c>
    </row>
    <row r="282" spans="1:6" x14ac:dyDescent="0.25">
      <c r="A282" s="2">
        <f t="shared" si="9"/>
        <v>150</v>
      </c>
      <c r="B282" s="2">
        <f t="shared" si="10"/>
        <v>131</v>
      </c>
      <c r="C282" s="6">
        <v>281</v>
      </c>
      <c r="D282" s="6" t="str">
        <f>Вимірювання!A282</f>
        <v>F</v>
      </c>
      <c r="E282" s="6" t="str">
        <f>Вимірювання!B282</f>
        <v>hf</v>
      </c>
      <c r="F282" s="6">
        <f>Вимірювання!C282</f>
        <v>25.11</v>
      </c>
    </row>
    <row r="283" spans="1:6" x14ac:dyDescent="0.25">
      <c r="A283" s="2">
        <f t="shared" si="9"/>
        <v>150</v>
      </c>
      <c r="B283" s="2">
        <f t="shared" si="10"/>
        <v>132</v>
      </c>
      <c r="C283" s="6">
        <v>282</v>
      </c>
      <c r="D283" s="6" t="str">
        <f>Вимірювання!A283</f>
        <v>F</v>
      </c>
      <c r="E283" s="6" t="str">
        <f>Вимірювання!B283</f>
        <v>hf</v>
      </c>
      <c r="F283" s="6">
        <f>Вимірювання!C283</f>
        <v>25.22</v>
      </c>
    </row>
    <row r="284" spans="1:6" x14ac:dyDescent="0.25">
      <c r="A284" s="2">
        <f t="shared" si="9"/>
        <v>150</v>
      </c>
      <c r="B284" s="2">
        <f t="shared" si="10"/>
        <v>133</v>
      </c>
      <c r="C284" s="6">
        <v>283</v>
      </c>
      <c r="D284" s="6" t="str">
        <f>Вимірювання!A284</f>
        <v>F</v>
      </c>
      <c r="E284" s="6" t="str">
        <f>Вимірювання!B284</f>
        <v>hf</v>
      </c>
      <c r="F284" s="6">
        <f>Вимірювання!C284</f>
        <v>25.41</v>
      </c>
    </row>
    <row r="285" spans="1:6" x14ac:dyDescent="0.25">
      <c r="A285" s="2">
        <f t="shared" si="9"/>
        <v>150</v>
      </c>
      <c r="B285" s="2">
        <f t="shared" si="10"/>
        <v>134</v>
      </c>
      <c r="C285" s="6">
        <v>284</v>
      </c>
      <c r="D285" s="6" t="str">
        <f>Вимірювання!A285</f>
        <v>F</v>
      </c>
      <c r="E285" s="6" t="str">
        <f>Вимірювання!B285</f>
        <v>hf</v>
      </c>
      <c r="F285" s="6">
        <f>Вимірювання!C285</f>
        <v>27.22</v>
      </c>
    </row>
    <row r="286" spans="1:6" x14ac:dyDescent="0.25">
      <c r="A286" s="2">
        <f t="shared" si="9"/>
        <v>150</v>
      </c>
      <c r="B286" s="2">
        <f t="shared" si="10"/>
        <v>135</v>
      </c>
      <c r="C286" s="6">
        <v>285</v>
      </c>
      <c r="D286" s="6" t="str">
        <f>Вимірювання!A286</f>
        <v>F</v>
      </c>
      <c r="E286" s="6" t="str">
        <f>Вимірювання!B286</f>
        <v>hf</v>
      </c>
      <c r="F286" s="6">
        <f>Вимірювання!C286</f>
        <v>23.44</v>
      </c>
    </row>
    <row r="287" spans="1:6" x14ac:dyDescent="0.25">
      <c r="A287" s="2">
        <f t="shared" si="9"/>
        <v>150</v>
      </c>
      <c r="B287" s="2">
        <f t="shared" si="10"/>
        <v>136</v>
      </c>
      <c r="C287" s="6">
        <v>286</v>
      </c>
      <c r="D287" s="6" t="str">
        <f>Вимірювання!A287</f>
        <v>F</v>
      </c>
      <c r="E287" s="6" t="str">
        <f>Вимірювання!B287</f>
        <v>hf</v>
      </c>
      <c r="F287" s="6">
        <f>Вимірювання!C287</f>
        <v>27.79</v>
      </c>
    </row>
    <row r="288" spans="1:6" x14ac:dyDescent="0.25">
      <c r="A288" s="2">
        <f t="shared" si="9"/>
        <v>150</v>
      </c>
      <c r="B288" s="2">
        <f t="shared" si="10"/>
        <v>137</v>
      </c>
      <c r="C288" s="6">
        <v>287</v>
      </c>
      <c r="D288" s="6" t="str">
        <f>Вимірювання!A288</f>
        <v>F</v>
      </c>
      <c r="E288" s="6" t="str">
        <f>Вимірювання!B288</f>
        <v>hf</v>
      </c>
      <c r="F288" s="6">
        <f>Вимірювання!C288</f>
        <v>31.1</v>
      </c>
    </row>
    <row r="289" spans="1:6" x14ac:dyDescent="0.25">
      <c r="A289" s="2">
        <f t="shared" si="9"/>
        <v>150</v>
      </c>
      <c r="B289" s="2">
        <f t="shared" si="10"/>
        <v>138</v>
      </c>
      <c r="C289" s="6">
        <v>288</v>
      </c>
      <c r="D289" s="6" t="str">
        <f>Вимірювання!A289</f>
        <v>F</v>
      </c>
      <c r="E289" s="6" t="str">
        <f>Вимірювання!B289</f>
        <v>hf</v>
      </c>
      <c r="F289" s="6">
        <f>Вимірювання!C289</f>
        <v>25.71</v>
      </c>
    </row>
    <row r="290" spans="1:6" x14ac:dyDescent="0.25">
      <c r="A290" s="2">
        <f t="shared" si="9"/>
        <v>150</v>
      </c>
      <c r="B290" s="2">
        <f t="shared" si="10"/>
        <v>139</v>
      </c>
      <c r="C290" s="6">
        <v>289</v>
      </c>
      <c r="D290" s="6" t="str">
        <f>Вимірювання!A290</f>
        <v>F</v>
      </c>
      <c r="E290" s="6" t="str">
        <f>Вимірювання!B290</f>
        <v>hf</v>
      </c>
      <c r="F290" s="6">
        <f>Вимірювання!C290</f>
        <v>25.99</v>
      </c>
    </row>
    <row r="291" spans="1:6" x14ac:dyDescent="0.25">
      <c r="A291" s="2">
        <f t="shared" si="9"/>
        <v>150</v>
      </c>
      <c r="B291" s="2">
        <f t="shared" si="10"/>
        <v>140</v>
      </c>
      <c r="C291" s="6">
        <v>290</v>
      </c>
      <c r="D291" s="6" t="str">
        <f>Вимірювання!A291</f>
        <v>F</v>
      </c>
      <c r="E291" s="6" t="str">
        <f>Вимірювання!B291</f>
        <v>hf</v>
      </c>
      <c r="F291" s="6">
        <f>Вимірювання!C291</f>
        <v>28.55</v>
      </c>
    </row>
    <row r="292" spans="1:6" x14ac:dyDescent="0.25">
      <c r="A292" s="2">
        <f t="shared" si="9"/>
        <v>150</v>
      </c>
      <c r="B292" s="2">
        <f t="shared" si="10"/>
        <v>141</v>
      </c>
      <c r="C292" s="6">
        <v>291</v>
      </c>
      <c r="D292" s="6" t="str">
        <f>Вимірювання!A292</f>
        <v>F</v>
      </c>
      <c r="E292" s="6" t="str">
        <f>Вимірювання!B292</f>
        <v>hf</v>
      </c>
      <c r="F292" s="6">
        <f>Вимірювання!C292</f>
        <v>24.97</v>
      </c>
    </row>
    <row r="293" spans="1:6" x14ac:dyDescent="0.25">
      <c r="A293" s="2">
        <f t="shared" si="9"/>
        <v>150</v>
      </c>
      <c r="B293" s="2">
        <f t="shared" si="10"/>
        <v>142</v>
      </c>
      <c r="C293" s="6">
        <v>292</v>
      </c>
      <c r="D293" s="6" t="str">
        <f>Вимірювання!A293</f>
        <v>F</v>
      </c>
      <c r="E293" s="6" t="str">
        <f>Вимірювання!B293</f>
        <v>hf</v>
      </c>
      <c r="F293" s="6">
        <f>Вимірювання!C293</f>
        <v>39.729999999999997</v>
      </c>
    </row>
    <row r="294" spans="1:6" x14ac:dyDescent="0.25">
      <c r="A294" s="2">
        <f t="shared" si="9"/>
        <v>150</v>
      </c>
      <c r="B294" s="2">
        <f t="shared" si="10"/>
        <v>143</v>
      </c>
      <c r="C294" s="6">
        <v>293</v>
      </c>
      <c r="D294" s="6" t="str">
        <f>Вимірювання!A294</f>
        <v>F</v>
      </c>
      <c r="E294" s="6" t="str">
        <f>Вимірювання!B294</f>
        <v>hf</v>
      </c>
      <c r="F294" s="6">
        <f>Вимірювання!C294</f>
        <v>27.23</v>
      </c>
    </row>
    <row r="295" spans="1:6" x14ac:dyDescent="0.25">
      <c r="A295" s="2">
        <f t="shared" si="9"/>
        <v>150</v>
      </c>
      <c r="B295" s="2">
        <f t="shared" si="10"/>
        <v>144</v>
      </c>
      <c r="C295" s="6">
        <v>294</v>
      </c>
      <c r="D295" s="6" t="str">
        <f>Вимірювання!A295</f>
        <v>F</v>
      </c>
      <c r="E295" s="6" t="str">
        <f>Вимірювання!B295</f>
        <v>hf</v>
      </c>
      <c r="F295" s="6">
        <f>Вимірювання!C295</f>
        <v>27.97</v>
      </c>
    </row>
    <row r="296" spans="1:6" x14ac:dyDescent="0.25">
      <c r="A296" s="2">
        <f t="shared" si="9"/>
        <v>150</v>
      </c>
      <c r="B296" s="2">
        <f t="shared" si="10"/>
        <v>145</v>
      </c>
      <c r="C296" s="6">
        <v>295</v>
      </c>
      <c r="D296" s="6" t="str">
        <f>Вимірювання!A296</f>
        <v>F</v>
      </c>
      <c r="E296" s="6" t="str">
        <f>Вимірювання!B296</f>
        <v>hf</v>
      </c>
      <c r="F296" s="6">
        <f>Вимірювання!C296</f>
        <v>25.23</v>
      </c>
    </row>
    <row r="297" spans="1:6" x14ac:dyDescent="0.25">
      <c r="A297" s="2">
        <f t="shared" si="9"/>
        <v>150</v>
      </c>
      <c r="B297" s="2">
        <f t="shared" si="10"/>
        <v>146</v>
      </c>
      <c r="C297" s="6">
        <v>296</v>
      </c>
      <c r="D297" s="6" t="str">
        <f>Вимірювання!A297</f>
        <v>F</v>
      </c>
      <c r="E297" s="6" t="str">
        <f>Вимірювання!B297</f>
        <v>hf</v>
      </c>
      <c r="F297" s="6">
        <f>Вимірювання!C297</f>
        <v>21.8</v>
      </c>
    </row>
    <row r="298" spans="1:6" x14ac:dyDescent="0.25">
      <c r="A298" s="2">
        <f t="shared" si="9"/>
        <v>150</v>
      </c>
      <c r="B298" s="2">
        <f t="shared" si="10"/>
        <v>147</v>
      </c>
      <c r="C298" s="6">
        <v>297</v>
      </c>
      <c r="D298" s="6" t="str">
        <f>Вимірювання!A298</f>
        <v>F</v>
      </c>
      <c r="E298" s="6" t="str">
        <f>Вимірювання!B298</f>
        <v>hf</v>
      </c>
      <c r="F298" s="6">
        <f>Вимірювання!C298</f>
        <v>25.62</v>
      </c>
    </row>
    <row r="299" spans="1:6" x14ac:dyDescent="0.25">
      <c r="A299" s="2">
        <f t="shared" si="9"/>
        <v>150</v>
      </c>
      <c r="B299" s="2">
        <f t="shared" si="10"/>
        <v>148</v>
      </c>
      <c r="C299" s="6">
        <v>298</v>
      </c>
      <c r="D299" s="6" t="str">
        <f>Вимірювання!A299</f>
        <v>F</v>
      </c>
      <c r="E299" s="6" t="str">
        <f>Вимірювання!B299</f>
        <v>hf</v>
      </c>
      <c r="F299" s="6">
        <f>Вимірювання!C299</f>
        <v>24.15</v>
      </c>
    </row>
    <row r="300" spans="1:6" x14ac:dyDescent="0.25">
      <c r="A300" s="2">
        <f t="shared" si="9"/>
        <v>150</v>
      </c>
      <c r="B300" s="2">
        <f t="shared" si="10"/>
        <v>149</v>
      </c>
      <c r="C300" s="6">
        <v>299</v>
      </c>
      <c r="D300" s="6" t="str">
        <f>Вимірювання!A300</f>
        <v>F</v>
      </c>
      <c r="E300" s="6" t="str">
        <f>Вимірювання!B300</f>
        <v>hf</v>
      </c>
      <c r="F300" s="6">
        <f>Вимірювання!C300</f>
        <v>50.49</v>
      </c>
    </row>
    <row r="301" spans="1:6" x14ac:dyDescent="0.25">
      <c r="A301" s="2">
        <f t="shared" si="9"/>
        <v>150</v>
      </c>
      <c r="B301" s="2">
        <f t="shared" si="10"/>
        <v>150</v>
      </c>
      <c r="C301" s="6">
        <v>300</v>
      </c>
      <c r="D301" s="6" t="str">
        <f>Вимірювання!A301</f>
        <v>F</v>
      </c>
      <c r="E301" s="6" t="str">
        <f>Вимірювання!B301</f>
        <v>hf</v>
      </c>
      <c r="F301" s="6">
        <f>Вимірювання!C301</f>
        <v>30.12</v>
      </c>
    </row>
    <row r="302" spans="1:6" x14ac:dyDescent="0.25">
      <c r="A302" s="2">
        <f t="shared" si="9"/>
        <v>151</v>
      </c>
      <c r="B302" s="2">
        <f t="shared" si="10"/>
        <v>150</v>
      </c>
      <c r="C302" s="6">
        <v>301</v>
      </c>
      <c r="D302" s="6" t="str">
        <f>Вимірювання!A302</f>
        <v>F</v>
      </c>
      <c r="E302" s="6" t="str">
        <f>Вимірювання!B302</f>
        <v>chow</v>
      </c>
      <c r="F302" s="6">
        <f>Вимірювання!C302</f>
        <v>22.71</v>
      </c>
    </row>
    <row r="303" spans="1:6" x14ac:dyDescent="0.25">
      <c r="A303" s="2">
        <f t="shared" si="9"/>
        <v>152</v>
      </c>
      <c r="B303" s="2">
        <f t="shared" si="10"/>
        <v>150</v>
      </c>
      <c r="C303" s="6">
        <v>302</v>
      </c>
      <c r="D303" s="6" t="str">
        <f>Вимірювання!A303</f>
        <v>F</v>
      </c>
      <c r="E303" s="6" t="str">
        <f>Вимірювання!B303</f>
        <v>chow</v>
      </c>
      <c r="F303" s="6">
        <f>Вимірювання!C303</f>
        <v>28.22</v>
      </c>
    </row>
    <row r="304" spans="1:6" x14ac:dyDescent="0.25">
      <c r="A304" s="2">
        <f t="shared" si="9"/>
        <v>153</v>
      </c>
      <c r="B304" s="2">
        <f t="shared" si="10"/>
        <v>150</v>
      </c>
      <c r="C304" s="6">
        <v>303</v>
      </c>
      <c r="D304" s="6" t="str">
        <f>Вимірювання!A304</f>
        <v>F</v>
      </c>
      <c r="E304" s="6" t="str">
        <f>Вимірювання!B304</f>
        <v>chow</v>
      </c>
      <c r="F304" s="6">
        <f>Вимірювання!C304</f>
        <v>21.5</v>
      </c>
    </row>
    <row r="305" spans="1:6" x14ac:dyDescent="0.25">
      <c r="A305" s="2">
        <f t="shared" si="9"/>
        <v>154</v>
      </c>
      <c r="B305" s="2">
        <f t="shared" si="10"/>
        <v>150</v>
      </c>
      <c r="C305" s="6">
        <v>304</v>
      </c>
      <c r="D305" s="6" t="str">
        <f>Вимірювання!A305</f>
        <v>F</v>
      </c>
      <c r="E305" s="6" t="str">
        <f>Вимірювання!B305</f>
        <v>chow</v>
      </c>
      <c r="F305" s="6">
        <f>Вимірювання!C305</f>
        <v>20.3</v>
      </c>
    </row>
    <row r="306" spans="1:6" x14ac:dyDescent="0.25">
      <c r="A306" s="2">
        <f t="shared" si="9"/>
        <v>155</v>
      </c>
      <c r="B306" s="2">
        <f t="shared" si="10"/>
        <v>150</v>
      </c>
      <c r="C306" s="6">
        <v>305</v>
      </c>
      <c r="D306" s="6" t="str">
        <f>Вимірювання!A306</f>
        <v>F</v>
      </c>
      <c r="E306" s="6" t="str">
        <f>Вимірювання!B306</f>
        <v>chow</v>
      </c>
      <c r="F306" s="6">
        <f>Вимірювання!C306</f>
        <v>19.96</v>
      </c>
    </row>
    <row r="307" spans="1:6" x14ac:dyDescent="0.25">
      <c r="A307" s="2">
        <f t="shared" si="9"/>
        <v>156</v>
      </c>
      <c r="B307" s="2">
        <f t="shared" si="10"/>
        <v>150</v>
      </c>
      <c r="C307" s="6">
        <v>306</v>
      </c>
      <c r="D307" s="6" t="str">
        <f>Вимірювання!A307</f>
        <v>F</v>
      </c>
      <c r="E307" s="6" t="str">
        <f>Вимірювання!B307</f>
        <v>chow</v>
      </c>
      <c r="F307" s="6">
        <f>Вимірювання!C307</f>
        <v>19.07</v>
      </c>
    </row>
    <row r="308" spans="1:6" x14ac:dyDescent="0.25">
      <c r="A308" s="2">
        <f t="shared" si="9"/>
        <v>157</v>
      </c>
      <c r="B308" s="2">
        <f t="shared" si="10"/>
        <v>150</v>
      </c>
      <c r="C308" s="6">
        <v>307</v>
      </c>
      <c r="D308" s="6" t="str">
        <f>Вимірювання!A308</f>
        <v>F</v>
      </c>
      <c r="E308" s="6" t="str">
        <f>Вимірювання!B308</f>
        <v>chow</v>
      </c>
      <c r="F308" s="6">
        <f>Вимірювання!C308</f>
        <v>22.35</v>
      </c>
    </row>
    <row r="309" spans="1:6" x14ac:dyDescent="0.25">
      <c r="A309" s="2">
        <f t="shared" si="9"/>
        <v>158</v>
      </c>
      <c r="B309" s="2">
        <f t="shared" si="10"/>
        <v>150</v>
      </c>
      <c r="C309" s="6">
        <v>308</v>
      </c>
      <c r="D309" s="6" t="str">
        <f>Вимірювання!A309</f>
        <v>F</v>
      </c>
      <c r="E309" s="6" t="str">
        <f>Вимірювання!B309</f>
        <v>chow</v>
      </c>
      <c r="F309" s="6">
        <f>Вимірювання!C309</f>
        <v>20.54</v>
      </c>
    </row>
    <row r="310" spans="1:6" x14ac:dyDescent="0.25">
      <c r="A310" s="2">
        <f t="shared" si="9"/>
        <v>159</v>
      </c>
      <c r="B310" s="2">
        <f t="shared" si="10"/>
        <v>150</v>
      </c>
      <c r="C310" s="6">
        <v>309</v>
      </c>
      <c r="D310" s="6" t="str">
        <f>Вимірювання!A310</f>
        <v>F</v>
      </c>
      <c r="E310" s="6" t="str">
        <f>Вимірювання!B310</f>
        <v>chow</v>
      </c>
      <c r="F310" s="6">
        <f>Вимірювання!C310</f>
        <v>30.45</v>
      </c>
    </row>
    <row r="311" spans="1:6" x14ac:dyDescent="0.25">
      <c r="A311" s="2">
        <f t="shared" si="9"/>
        <v>160</v>
      </c>
      <c r="B311" s="2">
        <f t="shared" si="10"/>
        <v>150</v>
      </c>
      <c r="C311" s="6">
        <v>310</v>
      </c>
      <c r="D311" s="6" t="str">
        <f>Вимірювання!A311</f>
        <v>F</v>
      </c>
      <c r="E311" s="6" t="str">
        <f>Вимірювання!B311</f>
        <v>chow</v>
      </c>
      <c r="F311" s="6">
        <f>Вимірювання!C311</f>
        <v>23.54</v>
      </c>
    </row>
    <row r="312" spans="1:6" x14ac:dyDescent="0.25">
      <c r="A312" s="2">
        <f t="shared" si="9"/>
        <v>161</v>
      </c>
      <c r="B312" s="2">
        <f t="shared" si="10"/>
        <v>150</v>
      </c>
      <c r="C312" s="6">
        <v>311</v>
      </c>
      <c r="D312" s="6" t="str">
        <f>Вимірювання!A312</f>
        <v>F</v>
      </c>
      <c r="E312" s="6" t="str">
        <f>Вимірювання!B312</f>
        <v>chow</v>
      </c>
      <c r="F312" s="6">
        <f>Вимірювання!C312</f>
        <v>20.61</v>
      </c>
    </row>
    <row r="313" spans="1:6" x14ac:dyDescent="0.25">
      <c r="A313" s="2">
        <f t="shared" si="9"/>
        <v>162</v>
      </c>
      <c r="B313" s="2">
        <f t="shared" si="10"/>
        <v>150</v>
      </c>
      <c r="C313" s="6">
        <v>312</v>
      </c>
      <c r="D313" s="6" t="str">
        <f>Вимірювання!A313</f>
        <v>F</v>
      </c>
      <c r="E313" s="6" t="str">
        <f>Вимірювання!B313</f>
        <v>chow</v>
      </c>
      <c r="F313" s="6">
        <f>Вимірювання!C313</f>
        <v>20.18</v>
      </c>
    </row>
    <row r="314" spans="1:6" x14ac:dyDescent="0.25">
      <c r="A314" s="2">
        <f t="shared" si="9"/>
        <v>163</v>
      </c>
      <c r="B314" s="2">
        <f t="shared" si="10"/>
        <v>150</v>
      </c>
      <c r="C314" s="6">
        <v>313</v>
      </c>
      <c r="D314" s="6" t="str">
        <f>Вимірювання!A314</f>
        <v>F</v>
      </c>
      <c r="E314" s="6" t="str">
        <f>Вимірювання!B314</f>
        <v>chow</v>
      </c>
      <c r="F314" s="6">
        <f>Вимірювання!C314</f>
        <v>20.59</v>
      </c>
    </row>
    <row r="315" spans="1:6" x14ac:dyDescent="0.25">
      <c r="A315" s="2">
        <f t="shared" si="9"/>
        <v>164</v>
      </c>
      <c r="B315" s="2">
        <f t="shared" si="10"/>
        <v>150</v>
      </c>
      <c r="C315" s="6">
        <v>314</v>
      </c>
      <c r="D315" s="6" t="str">
        <f>Вимірювання!A315</f>
        <v>F</v>
      </c>
      <c r="E315" s="6" t="str">
        <f>Вимірювання!B315</f>
        <v>chow</v>
      </c>
      <c r="F315" s="6">
        <f>Вимірювання!C315</f>
        <v>23.32</v>
      </c>
    </row>
    <row r="316" spans="1:6" x14ac:dyDescent="0.25">
      <c r="A316" s="2">
        <f t="shared" si="9"/>
        <v>165</v>
      </c>
      <c r="B316" s="2">
        <f t="shared" si="10"/>
        <v>150</v>
      </c>
      <c r="C316" s="6">
        <v>315</v>
      </c>
      <c r="D316" s="6" t="str">
        <f>Вимірювання!A316</f>
        <v>F</v>
      </c>
      <c r="E316" s="6" t="str">
        <f>Вимірювання!B316</f>
        <v>chow</v>
      </c>
      <c r="F316" s="6">
        <f>Вимірювання!C316</f>
        <v>26.35</v>
      </c>
    </row>
    <row r="317" spans="1:6" x14ac:dyDescent="0.25">
      <c r="A317" s="2">
        <f t="shared" si="9"/>
        <v>166</v>
      </c>
      <c r="B317" s="2">
        <f t="shared" si="10"/>
        <v>150</v>
      </c>
      <c r="C317" s="6">
        <v>316</v>
      </c>
      <c r="D317" s="6" t="str">
        <f>Вимірювання!A317</f>
        <v>F</v>
      </c>
      <c r="E317" s="6" t="str">
        <f>Вимірювання!B317</f>
        <v>chow</v>
      </c>
      <c r="F317" s="6">
        <f>Вимірювання!C317</f>
        <v>22.91</v>
      </c>
    </row>
    <row r="318" spans="1:6" x14ac:dyDescent="0.25">
      <c r="A318" s="2">
        <f t="shared" si="9"/>
        <v>167</v>
      </c>
      <c r="B318" s="2">
        <f t="shared" si="10"/>
        <v>150</v>
      </c>
      <c r="C318" s="6">
        <v>317</v>
      </c>
      <c r="D318" s="6" t="str">
        <f>Вимірювання!A318</f>
        <v>F</v>
      </c>
      <c r="E318" s="6" t="str">
        <f>Вимірювання!B318</f>
        <v>chow</v>
      </c>
      <c r="F318" s="6">
        <f>Вимірювання!C318</f>
        <v>25.1</v>
      </c>
    </row>
    <row r="319" spans="1:6" x14ac:dyDescent="0.25">
      <c r="A319" s="2">
        <f t="shared" si="9"/>
        <v>168</v>
      </c>
      <c r="B319" s="2">
        <f t="shared" si="10"/>
        <v>150</v>
      </c>
      <c r="C319" s="6">
        <v>318</v>
      </c>
      <c r="D319" s="6" t="str">
        <f>Вимірювання!A319</f>
        <v>F</v>
      </c>
      <c r="E319" s="6" t="str">
        <f>Вимірювання!B319</f>
        <v>chow</v>
      </c>
      <c r="F319" s="6">
        <f>Вимірювання!C319</f>
        <v>28.46</v>
      </c>
    </row>
    <row r="320" spans="1:6" x14ac:dyDescent="0.25">
      <c r="A320" s="2">
        <f t="shared" si="9"/>
        <v>169</v>
      </c>
      <c r="B320" s="2">
        <f t="shared" si="10"/>
        <v>150</v>
      </c>
      <c r="C320" s="6">
        <v>319</v>
      </c>
      <c r="D320" s="6" t="str">
        <f>Вимірювання!A320</f>
        <v>F</v>
      </c>
      <c r="E320" s="6" t="str">
        <f>Вимірювання!B320</f>
        <v>chow</v>
      </c>
      <c r="F320" s="6">
        <f>Вимірювання!C320</f>
        <v>21.31</v>
      </c>
    </row>
    <row r="321" spans="1:6" x14ac:dyDescent="0.25">
      <c r="A321" s="2">
        <f t="shared" si="9"/>
        <v>170</v>
      </c>
      <c r="B321" s="2">
        <f t="shared" si="10"/>
        <v>150</v>
      </c>
      <c r="C321" s="6">
        <v>320</v>
      </c>
      <c r="D321" s="6" t="str">
        <f>Вимірювання!A321</f>
        <v>F</v>
      </c>
      <c r="E321" s="6" t="str">
        <f>Вимірювання!B321</f>
        <v>chow</v>
      </c>
      <c r="F321" s="6">
        <f>Вимірювання!C321</f>
        <v>28.53</v>
      </c>
    </row>
    <row r="322" spans="1:6" x14ac:dyDescent="0.25">
      <c r="A322" s="2">
        <f t="shared" si="9"/>
        <v>171</v>
      </c>
      <c r="B322" s="2">
        <f t="shared" si="10"/>
        <v>150</v>
      </c>
      <c r="C322" s="6">
        <v>321</v>
      </c>
      <c r="D322" s="6" t="str">
        <f>Вимірювання!A322</f>
        <v>F</v>
      </c>
      <c r="E322" s="6" t="str">
        <f>Вимірювання!B322</f>
        <v>chow</v>
      </c>
      <c r="F322" s="6">
        <f>Вимірювання!C322</f>
        <v>28.43</v>
      </c>
    </row>
    <row r="323" spans="1:6" x14ac:dyDescent="0.25">
      <c r="A323" s="2">
        <f t="shared" ref="A323:A386" si="11">IF($E323=A$1,A322+1,A322)</f>
        <v>172</v>
      </c>
      <c r="B323" s="2">
        <f t="shared" ref="B323:B386" si="12">IF($E323=B$1,B322+1,B322)</f>
        <v>150</v>
      </c>
      <c r="C323" s="6">
        <v>322</v>
      </c>
      <c r="D323" s="6" t="str">
        <f>Вимірювання!A323</f>
        <v>F</v>
      </c>
      <c r="E323" s="6" t="str">
        <f>Вимірювання!B323</f>
        <v>chow</v>
      </c>
      <c r="F323" s="6">
        <f>Вимірювання!C323</f>
        <v>20.81</v>
      </c>
    </row>
    <row r="324" spans="1:6" x14ac:dyDescent="0.25">
      <c r="A324" s="2">
        <f t="shared" si="11"/>
        <v>173</v>
      </c>
      <c r="B324" s="2">
        <f t="shared" si="12"/>
        <v>150</v>
      </c>
      <c r="C324" s="6">
        <v>323</v>
      </c>
      <c r="D324" s="6" t="str">
        <f>Вимірювання!A324</f>
        <v>F</v>
      </c>
      <c r="E324" s="6" t="str">
        <f>Вимірювання!B324</f>
        <v>chow</v>
      </c>
      <c r="F324" s="6">
        <f>Вимірювання!C324</f>
        <v>27</v>
      </c>
    </row>
    <row r="325" spans="1:6" x14ac:dyDescent="0.25">
      <c r="A325" s="2">
        <f t="shared" si="11"/>
        <v>174</v>
      </c>
      <c r="B325" s="2">
        <f t="shared" si="12"/>
        <v>150</v>
      </c>
      <c r="C325" s="6">
        <v>324</v>
      </c>
      <c r="D325" s="6" t="str">
        <f>Вимірювання!A325</f>
        <v>F</v>
      </c>
      <c r="E325" s="6" t="str">
        <f>Вимірювання!B325</f>
        <v>chow</v>
      </c>
      <c r="F325" s="6">
        <f>Вимірювання!C325</f>
        <v>24.55</v>
      </c>
    </row>
    <row r="326" spans="1:6" x14ac:dyDescent="0.25">
      <c r="A326" s="2">
        <f t="shared" si="11"/>
        <v>175</v>
      </c>
      <c r="B326" s="2">
        <f t="shared" si="12"/>
        <v>150</v>
      </c>
      <c r="C326" s="6">
        <v>325</v>
      </c>
      <c r="D326" s="6" t="str">
        <f>Вимірювання!A326</f>
        <v>F</v>
      </c>
      <c r="E326" s="6" t="str">
        <f>Вимірювання!B326</f>
        <v>chow</v>
      </c>
      <c r="F326" s="6">
        <f>Вимірювання!C326</f>
        <v>21.18</v>
      </c>
    </row>
    <row r="327" spans="1:6" x14ac:dyDescent="0.25">
      <c r="A327" s="2">
        <f t="shared" si="11"/>
        <v>176</v>
      </c>
      <c r="B327" s="2">
        <f t="shared" si="12"/>
        <v>150</v>
      </c>
      <c r="C327" s="6">
        <v>326</v>
      </c>
      <c r="D327" s="6" t="str">
        <f>Вимірювання!A327</f>
        <v>F</v>
      </c>
      <c r="E327" s="6" t="str">
        <f>Вимірювання!B327</f>
        <v>chow</v>
      </c>
      <c r="F327" s="6">
        <f>Вимірювання!C327</f>
        <v>21.77</v>
      </c>
    </row>
    <row r="328" spans="1:6" x14ac:dyDescent="0.25">
      <c r="A328" s="2">
        <f t="shared" si="11"/>
        <v>177</v>
      </c>
      <c r="B328" s="2">
        <f t="shared" si="12"/>
        <v>150</v>
      </c>
      <c r="C328" s="6">
        <v>327</v>
      </c>
      <c r="D328" s="6" t="str">
        <f>Вимірювання!A328</f>
        <v>F</v>
      </c>
      <c r="E328" s="6" t="str">
        <f>Вимірювання!B328</f>
        <v>chow</v>
      </c>
      <c r="F328" s="6">
        <f>Вимірювання!C328</f>
        <v>23.8</v>
      </c>
    </row>
    <row r="329" spans="1:6" x14ac:dyDescent="0.25">
      <c r="A329" s="2">
        <f t="shared" si="11"/>
        <v>178</v>
      </c>
      <c r="B329" s="2">
        <f t="shared" si="12"/>
        <v>150</v>
      </c>
      <c r="C329" s="6">
        <v>328</v>
      </c>
      <c r="D329" s="6" t="str">
        <f>Вимірювання!A329</f>
        <v>F</v>
      </c>
      <c r="E329" s="6" t="str">
        <f>Вимірювання!B329</f>
        <v>chow</v>
      </c>
      <c r="F329" s="6">
        <f>Вимірювання!C329</f>
        <v>20.99</v>
      </c>
    </row>
    <row r="330" spans="1:6" x14ac:dyDescent="0.25">
      <c r="A330" s="2">
        <f t="shared" si="11"/>
        <v>179</v>
      </c>
      <c r="B330" s="2">
        <f t="shared" si="12"/>
        <v>150</v>
      </c>
      <c r="C330" s="6">
        <v>329</v>
      </c>
      <c r="D330" s="6" t="str">
        <f>Вимірювання!A330</f>
        <v>F</v>
      </c>
      <c r="E330" s="6" t="str">
        <f>Вимірювання!B330</f>
        <v>chow</v>
      </c>
      <c r="F330" s="6">
        <f>Вимірювання!C330</f>
        <v>23.11</v>
      </c>
    </row>
    <row r="331" spans="1:6" x14ac:dyDescent="0.25">
      <c r="A331" s="2">
        <f t="shared" si="11"/>
        <v>180</v>
      </c>
      <c r="B331" s="2">
        <f t="shared" si="12"/>
        <v>150</v>
      </c>
      <c r="C331" s="6">
        <v>330</v>
      </c>
      <c r="D331" s="6" t="str">
        <f>Вимірювання!A331</f>
        <v>F</v>
      </c>
      <c r="E331" s="6" t="str">
        <f>Вимірювання!B331</f>
        <v>chow</v>
      </c>
      <c r="F331" s="6">
        <f>Вимірювання!C331</f>
        <v>24.82</v>
      </c>
    </row>
    <row r="332" spans="1:6" x14ac:dyDescent="0.25">
      <c r="A332" s="2">
        <f t="shared" si="11"/>
        <v>181</v>
      </c>
      <c r="B332" s="2">
        <f t="shared" si="12"/>
        <v>150</v>
      </c>
      <c r="C332" s="6">
        <v>331</v>
      </c>
      <c r="D332" s="6" t="str">
        <f>Вимірювання!A332</f>
        <v>F</v>
      </c>
      <c r="E332" s="6" t="str">
        <f>Вимірювання!B332</f>
        <v>chow</v>
      </c>
      <c r="F332" s="6">
        <f>Вимірювання!C332</f>
        <v>22.59</v>
      </c>
    </row>
    <row r="333" spans="1:6" x14ac:dyDescent="0.25">
      <c r="A333" s="2">
        <f t="shared" si="11"/>
        <v>182</v>
      </c>
      <c r="B333" s="2">
        <f t="shared" si="12"/>
        <v>150</v>
      </c>
      <c r="C333" s="6">
        <v>332</v>
      </c>
      <c r="D333" s="6" t="str">
        <f>Вимірювання!A333</f>
        <v>F</v>
      </c>
      <c r="E333" s="6" t="str">
        <f>Вимірювання!B333</f>
        <v>chow</v>
      </c>
      <c r="F333" s="6">
        <f>Вимірювання!C333</f>
        <v>18.47</v>
      </c>
    </row>
    <row r="334" spans="1:6" x14ac:dyDescent="0.25">
      <c r="A334" s="2">
        <f t="shared" si="11"/>
        <v>183</v>
      </c>
      <c r="B334" s="2">
        <f t="shared" si="12"/>
        <v>150</v>
      </c>
      <c r="C334" s="6">
        <v>333</v>
      </c>
      <c r="D334" s="6" t="str">
        <f>Вимірювання!A334</f>
        <v>F</v>
      </c>
      <c r="E334" s="6" t="str">
        <f>Вимірювання!B334</f>
        <v>chow</v>
      </c>
      <c r="F334" s="6">
        <f>Вимірювання!C334</f>
        <v>21.1</v>
      </c>
    </row>
    <row r="335" spans="1:6" x14ac:dyDescent="0.25">
      <c r="A335" s="2">
        <f t="shared" si="11"/>
        <v>184</v>
      </c>
      <c r="B335" s="2">
        <f t="shared" si="12"/>
        <v>150</v>
      </c>
      <c r="C335" s="6">
        <v>334</v>
      </c>
      <c r="D335" s="6" t="str">
        <f>Вимірювання!A335</f>
        <v>F</v>
      </c>
      <c r="E335" s="6" t="str">
        <f>Вимірювання!B335</f>
        <v>chow</v>
      </c>
      <c r="F335" s="6">
        <f>Вимірювання!C335</f>
        <v>25.83</v>
      </c>
    </row>
    <row r="336" spans="1:6" x14ac:dyDescent="0.25">
      <c r="A336" s="2">
        <f t="shared" si="11"/>
        <v>185</v>
      </c>
      <c r="B336" s="2">
        <f t="shared" si="12"/>
        <v>150</v>
      </c>
      <c r="C336" s="6">
        <v>335</v>
      </c>
      <c r="D336" s="6" t="str">
        <f>Вимірювання!A336</f>
        <v>F</v>
      </c>
      <c r="E336" s="6" t="str">
        <f>Вимірювання!B336</f>
        <v>chow</v>
      </c>
      <c r="F336" s="6">
        <f>Вимірювання!C336</f>
        <v>16.309999999999999</v>
      </c>
    </row>
    <row r="337" spans="1:6" x14ac:dyDescent="0.25">
      <c r="A337" s="2">
        <f t="shared" si="11"/>
        <v>186</v>
      </c>
      <c r="B337" s="2">
        <f t="shared" si="12"/>
        <v>150</v>
      </c>
      <c r="C337" s="6">
        <v>336</v>
      </c>
      <c r="D337" s="6" t="str">
        <f>Вимірювання!A337</f>
        <v>F</v>
      </c>
      <c r="E337" s="6" t="str">
        <f>Вимірювання!B337</f>
        <v>chow</v>
      </c>
      <c r="F337" s="6">
        <f>Вимірювання!C337</f>
        <v>24.79</v>
      </c>
    </row>
    <row r="338" spans="1:6" x14ac:dyDescent="0.25">
      <c r="A338" s="2">
        <f t="shared" si="11"/>
        <v>187</v>
      </c>
      <c r="B338" s="2">
        <f t="shared" si="12"/>
        <v>150</v>
      </c>
      <c r="C338" s="6">
        <v>337</v>
      </c>
      <c r="D338" s="6" t="str">
        <f>Вимірювання!A338</f>
        <v>F</v>
      </c>
      <c r="E338" s="6" t="str">
        <f>Вимірювання!B338</f>
        <v>chow</v>
      </c>
      <c r="F338" s="6">
        <f>Вимірювання!C338</f>
        <v>26.08</v>
      </c>
    </row>
    <row r="339" spans="1:6" x14ac:dyDescent="0.25">
      <c r="A339" s="2">
        <f t="shared" si="11"/>
        <v>188</v>
      </c>
      <c r="B339" s="2">
        <f t="shared" si="12"/>
        <v>150</v>
      </c>
      <c r="C339" s="6">
        <v>338</v>
      </c>
      <c r="D339" s="6" t="str">
        <f>Вимірювання!A339</f>
        <v>F</v>
      </c>
      <c r="E339" s="6" t="str">
        <f>Вимірювання!B339</f>
        <v>chow</v>
      </c>
      <c r="F339" s="6">
        <f>Вимірювання!C339</f>
        <v>32.74</v>
      </c>
    </row>
    <row r="340" spans="1:6" x14ac:dyDescent="0.25">
      <c r="A340" s="2">
        <f t="shared" si="11"/>
        <v>189</v>
      </c>
      <c r="B340" s="2">
        <f t="shared" si="12"/>
        <v>150</v>
      </c>
      <c r="C340" s="6">
        <v>339</v>
      </c>
      <c r="D340" s="6" t="str">
        <f>Вимірювання!A340</f>
        <v>F</v>
      </c>
      <c r="E340" s="6" t="str">
        <f>Вимірювання!B340</f>
        <v>chow</v>
      </c>
      <c r="F340" s="6">
        <f>Вимірювання!C340</f>
        <v>27.26</v>
      </c>
    </row>
    <row r="341" spans="1:6" x14ac:dyDescent="0.25">
      <c r="A341" s="2">
        <f t="shared" si="11"/>
        <v>190</v>
      </c>
      <c r="B341" s="2">
        <f t="shared" si="12"/>
        <v>150</v>
      </c>
      <c r="C341" s="6">
        <v>340</v>
      </c>
      <c r="D341" s="6" t="str">
        <f>Вимірювання!A341</f>
        <v>F</v>
      </c>
      <c r="E341" s="6" t="str">
        <f>Вимірювання!B341</f>
        <v>chow</v>
      </c>
      <c r="F341" s="6">
        <f>Вимірювання!C341</f>
        <v>31.24</v>
      </c>
    </row>
    <row r="342" spans="1:6" x14ac:dyDescent="0.25">
      <c r="A342" s="2">
        <f t="shared" si="11"/>
        <v>191</v>
      </c>
      <c r="B342" s="2">
        <f t="shared" si="12"/>
        <v>150</v>
      </c>
      <c r="C342" s="6">
        <v>341</v>
      </c>
      <c r="D342" s="6" t="str">
        <f>Вимірювання!A342</f>
        <v>F</v>
      </c>
      <c r="E342" s="6" t="str">
        <f>Вимірювання!B342</f>
        <v>chow</v>
      </c>
      <c r="F342" s="6">
        <f>Вимірювання!C342</f>
        <v>33.81</v>
      </c>
    </row>
    <row r="343" spans="1:6" x14ac:dyDescent="0.25">
      <c r="A343" s="2">
        <f t="shared" si="11"/>
        <v>192</v>
      </c>
      <c r="B343" s="2">
        <f t="shared" si="12"/>
        <v>150</v>
      </c>
      <c r="C343" s="6">
        <v>342</v>
      </c>
      <c r="D343" s="6" t="str">
        <f>Вимірювання!A343</f>
        <v>F</v>
      </c>
      <c r="E343" s="6" t="str">
        <f>Вимірювання!B343</f>
        <v>chow</v>
      </c>
      <c r="F343" s="6">
        <f>Вимірювання!C343</f>
        <v>23.52</v>
      </c>
    </row>
    <row r="344" spans="1:6" x14ac:dyDescent="0.25">
      <c r="A344" s="2">
        <f t="shared" si="11"/>
        <v>193</v>
      </c>
      <c r="B344" s="2">
        <f t="shared" si="12"/>
        <v>150</v>
      </c>
      <c r="C344" s="6">
        <v>343</v>
      </c>
      <c r="D344" s="6" t="str">
        <f>Вимірювання!A344</f>
        <v>F</v>
      </c>
      <c r="E344" s="6" t="str">
        <f>Вимірювання!B344</f>
        <v>chow</v>
      </c>
      <c r="F344" s="6">
        <f>Вимірювання!C344</f>
        <v>27.73</v>
      </c>
    </row>
    <row r="345" spans="1:6" x14ac:dyDescent="0.25">
      <c r="A345" s="2">
        <f t="shared" si="11"/>
        <v>194</v>
      </c>
      <c r="B345" s="2">
        <f t="shared" si="12"/>
        <v>150</v>
      </c>
      <c r="C345" s="6">
        <v>344</v>
      </c>
      <c r="D345" s="6" t="str">
        <f>Вимірювання!A345</f>
        <v>F</v>
      </c>
      <c r="E345" s="6" t="str">
        <f>Вимірювання!B345</f>
        <v>chow</v>
      </c>
      <c r="F345" s="6">
        <f>Вимірювання!C345</f>
        <v>28.26</v>
      </c>
    </row>
    <row r="346" spans="1:6" x14ac:dyDescent="0.25">
      <c r="A346" s="2">
        <f t="shared" si="11"/>
        <v>195</v>
      </c>
      <c r="B346" s="2">
        <f t="shared" si="12"/>
        <v>150</v>
      </c>
      <c r="C346" s="6">
        <v>345</v>
      </c>
      <c r="D346" s="6" t="str">
        <f>Вимірювання!A346</f>
        <v>F</v>
      </c>
      <c r="E346" s="6" t="str">
        <f>Вимірювання!B346</f>
        <v>chow</v>
      </c>
      <c r="F346" s="6">
        <f>Вимірювання!C346</f>
        <v>23.3</v>
      </c>
    </row>
    <row r="347" spans="1:6" x14ac:dyDescent="0.25">
      <c r="A347" s="2">
        <f t="shared" si="11"/>
        <v>196</v>
      </c>
      <c r="B347" s="2">
        <f t="shared" si="12"/>
        <v>150</v>
      </c>
      <c r="C347" s="6">
        <v>346</v>
      </c>
      <c r="D347" s="6" t="str">
        <f>Вимірювання!A347</f>
        <v>F</v>
      </c>
      <c r="E347" s="6" t="str">
        <f>Вимірювання!B347</f>
        <v>chow</v>
      </c>
      <c r="F347" s="6">
        <f>Вимірювання!C347</f>
        <v>18.829999999999998</v>
      </c>
    </row>
    <row r="348" spans="1:6" x14ac:dyDescent="0.25">
      <c r="A348" s="2">
        <f t="shared" si="11"/>
        <v>197</v>
      </c>
      <c r="B348" s="2">
        <f t="shared" si="12"/>
        <v>150</v>
      </c>
      <c r="C348" s="6">
        <v>347</v>
      </c>
      <c r="D348" s="6" t="str">
        <f>Вимірювання!A348</f>
        <v>F</v>
      </c>
      <c r="E348" s="6" t="str">
        <f>Вимірювання!B348</f>
        <v>chow</v>
      </c>
      <c r="F348" s="6">
        <f>Вимірювання!C348</f>
        <v>27.7</v>
      </c>
    </row>
    <row r="349" spans="1:6" x14ac:dyDescent="0.25">
      <c r="A349" s="2">
        <f t="shared" si="11"/>
        <v>198</v>
      </c>
      <c r="B349" s="2">
        <f t="shared" si="12"/>
        <v>150</v>
      </c>
      <c r="C349" s="6">
        <v>348</v>
      </c>
      <c r="D349" s="6" t="str">
        <f>Вимірювання!A349</f>
        <v>F</v>
      </c>
      <c r="E349" s="6" t="str">
        <f>Вимірювання!B349</f>
        <v>chow</v>
      </c>
      <c r="F349" s="6">
        <f>Вимірювання!C349</f>
        <v>19.79</v>
      </c>
    </row>
    <row r="350" spans="1:6" x14ac:dyDescent="0.25">
      <c r="A350" s="2">
        <f t="shared" si="11"/>
        <v>199</v>
      </c>
      <c r="B350" s="2">
        <f t="shared" si="12"/>
        <v>150</v>
      </c>
      <c r="C350" s="6">
        <v>349</v>
      </c>
      <c r="D350" s="6" t="str">
        <f>Вимірювання!A350</f>
        <v>F</v>
      </c>
      <c r="E350" s="6" t="str">
        <f>Вимірювання!B350</f>
        <v>chow</v>
      </c>
      <c r="F350" s="6">
        <f>Вимірювання!C350</f>
        <v>27.2</v>
      </c>
    </row>
    <row r="351" spans="1:6" x14ac:dyDescent="0.25">
      <c r="A351" s="2">
        <f t="shared" si="11"/>
        <v>200</v>
      </c>
      <c r="B351" s="2">
        <f t="shared" si="12"/>
        <v>150</v>
      </c>
      <c r="C351" s="6">
        <v>350</v>
      </c>
      <c r="D351" s="6" t="str">
        <f>Вимірювання!A351</f>
        <v>F</v>
      </c>
      <c r="E351" s="6" t="str">
        <f>Вимірювання!B351</f>
        <v>chow</v>
      </c>
      <c r="F351" s="6">
        <f>Вимірювання!C351</f>
        <v>25.4</v>
      </c>
    </row>
    <row r="352" spans="1:6" x14ac:dyDescent="0.25">
      <c r="A352" s="2">
        <f t="shared" si="11"/>
        <v>200</v>
      </c>
      <c r="B352" s="2">
        <f t="shared" si="12"/>
        <v>151</v>
      </c>
      <c r="C352" s="6">
        <v>351</v>
      </c>
      <c r="D352" s="6" t="str">
        <f>Вимірювання!A352</f>
        <v>F</v>
      </c>
      <c r="E352" s="6" t="str">
        <f>Вимірювання!B352</f>
        <v>hf</v>
      </c>
      <c r="F352" s="6">
        <f>Вимірювання!C352</f>
        <v>30.92</v>
      </c>
    </row>
    <row r="353" spans="1:6" x14ac:dyDescent="0.25">
      <c r="A353" s="2">
        <f t="shared" si="11"/>
        <v>200</v>
      </c>
      <c r="B353" s="2">
        <f t="shared" si="12"/>
        <v>152</v>
      </c>
      <c r="C353" s="6">
        <v>352</v>
      </c>
      <c r="D353" s="6" t="str">
        <f>Вимірювання!A353</f>
        <v>F</v>
      </c>
      <c r="E353" s="6" t="str">
        <f>Вимірювання!B353</f>
        <v>hf</v>
      </c>
      <c r="F353" s="6">
        <f>Вимірювання!C353</f>
        <v>29</v>
      </c>
    </row>
    <row r="354" spans="1:6" x14ac:dyDescent="0.25">
      <c r="A354" s="2">
        <f t="shared" si="11"/>
        <v>200</v>
      </c>
      <c r="B354" s="2">
        <f t="shared" si="12"/>
        <v>153</v>
      </c>
      <c r="C354" s="6">
        <v>353</v>
      </c>
      <c r="D354" s="6" t="str">
        <f>Вимірювання!A354</f>
        <v>F</v>
      </c>
      <c r="E354" s="6" t="str">
        <f>Вимірювання!B354</f>
        <v>hf</v>
      </c>
      <c r="F354" s="6">
        <f>Вимірювання!C354</f>
        <v>22.8</v>
      </c>
    </row>
    <row r="355" spans="1:6" x14ac:dyDescent="0.25">
      <c r="A355" s="2">
        <f t="shared" si="11"/>
        <v>200</v>
      </c>
      <c r="B355" s="2">
        <f t="shared" si="12"/>
        <v>154</v>
      </c>
      <c r="C355" s="6">
        <v>354</v>
      </c>
      <c r="D355" s="6" t="str">
        <f>Вимірювання!A355</f>
        <v>F</v>
      </c>
      <c r="E355" s="6" t="str">
        <f>Вимірювання!B355</f>
        <v>hf</v>
      </c>
      <c r="F355" s="6">
        <f>Вимірювання!C355</f>
        <v>20.2</v>
      </c>
    </row>
    <row r="356" spans="1:6" x14ac:dyDescent="0.25">
      <c r="A356" s="2">
        <f t="shared" si="11"/>
        <v>200</v>
      </c>
      <c r="B356" s="2">
        <f t="shared" si="12"/>
        <v>155</v>
      </c>
      <c r="C356" s="6">
        <v>355</v>
      </c>
      <c r="D356" s="6" t="str">
        <f>Вимірювання!A356</f>
        <v>F</v>
      </c>
      <c r="E356" s="6" t="str">
        <f>Вимірювання!B356</f>
        <v>hf</v>
      </c>
      <c r="F356" s="6">
        <f>Вимірювання!C356</f>
        <v>33.28</v>
      </c>
    </row>
    <row r="357" spans="1:6" x14ac:dyDescent="0.25">
      <c r="A357" s="2">
        <f t="shared" si="11"/>
        <v>200</v>
      </c>
      <c r="B357" s="2">
        <f t="shared" si="12"/>
        <v>156</v>
      </c>
      <c r="C357" s="6">
        <v>356</v>
      </c>
      <c r="D357" s="6" t="str">
        <f>Вимірювання!A357</f>
        <v>F</v>
      </c>
      <c r="E357" s="6" t="str">
        <f>Вимірювання!B357</f>
        <v>hf</v>
      </c>
      <c r="F357" s="6">
        <f>Вимірювання!C357</f>
        <v>30.14</v>
      </c>
    </row>
    <row r="358" spans="1:6" x14ac:dyDescent="0.25">
      <c r="A358" s="2">
        <f t="shared" si="11"/>
        <v>200</v>
      </c>
      <c r="B358" s="2">
        <f t="shared" si="12"/>
        <v>157</v>
      </c>
      <c r="C358" s="6">
        <v>357</v>
      </c>
      <c r="D358" s="6" t="str">
        <f>Вимірювання!A358</f>
        <v>F</v>
      </c>
      <c r="E358" s="6" t="str">
        <f>Вимірювання!B358</f>
        <v>hf</v>
      </c>
      <c r="F358" s="6">
        <f>Вимірювання!C358</f>
        <v>24.47</v>
      </c>
    </row>
    <row r="359" spans="1:6" x14ac:dyDescent="0.25">
      <c r="A359" s="2">
        <f t="shared" si="11"/>
        <v>200</v>
      </c>
      <c r="B359" s="2">
        <f t="shared" si="12"/>
        <v>158</v>
      </c>
      <c r="C359" s="6">
        <v>358</v>
      </c>
      <c r="D359" s="6" t="str">
        <f>Вимірювання!A359</f>
        <v>F</v>
      </c>
      <c r="E359" s="6" t="str">
        <f>Вимірювання!B359</f>
        <v>hf</v>
      </c>
      <c r="F359" s="6">
        <f>Вимірювання!C359</f>
        <v>22.93</v>
      </c>
    </row>
    <row r="360" spans="1:6" x14ac:dyDescent="0.25">
      <c r="A360" s="2">
        <f t="shared" si="11"/>
        <v>200</v>
      </c>
      <c r="B360" s="2">
        <f t="shared" si="12"/>
        <v>159</v>
      </c>
      <c r="C360" s="6">
        <v>359</v>
      </c>
      <c r="D360" s="6" t="str">
        <f>Вимірювання!A360</f>
        <v>F</v>
      </c>
      <c r="E360" s="6" t="str">
        <f>Вимірювання!B360</f>
        <v>hf</v>
      </c>
      <c r="F360" s="6">
        <f>Вимірювання!C360</f>
        <v>35.4</v>
      </c>
    </row>
    <row r="361" spans="1:6" x14ac:dyDescent="0.25">
      <c r="A361" s="2">
        <f t="shared" si="11"/>
        <v>200</v>
      </c>
      <c r="B361" s="2">
        <f t="shared" si="12"/>
        <v>160</v>
      </c>
      <c r="C361" s="6">
        <v>360</v>
      </c>
      <c r="D361" s="6" t="str">
        <f>Вимірювання!A361</f>
        <v>F</v>
      </c>
      <c r="E361" s="6" t="str">
        <f>Вимірювання!B361</f>
        <v>hf</v>
      </c>
      <c r="F361" s="6">
        <f>Вимірювання!C361</f>
        <v>17.97</v>
      </c>
    </row>
    <row r="362" spans="1:6" x14ac:dyDescent="0.25">
      <c r="A362" s="2">
        <f t="shared" si="11"/>
        <v>200</v>
      </c>
      <c r="B362" s="2">
        <f t="shared" si="12"/>
        <v>161</v>
      </c>
      <c r="C362" s="6">
        <v>361</v>
      </c>
      <c r="D362" s="6" t="str">
        <f>Вимірювання!A362</f>
        <v>F</v>
      </c>
      <c r="E362" s="6" t="str">
        <f>Вимірювання!B362</f>
        <v>hf</v>
      </c>
      <c r="F362" s="6">
        <f>Вимірювання!C362</f>
        <v>28.29</v>
      </c>
    </row>
    <row r="363" spans="1:6" x14ac:dyDescent="0.25">
      <c r="A363" s="2">
        <f t="shared" si="11"/>
        <v>200</v>
      </c>
      <c r="B363" s="2">
        <f t="shared" si="12"/>
        <v>162</v>
      </c>
      <c r="C363" s="6">
        <v>362</v>
      </c>
      <c r="D363" s="6" t="str">
        <f>Вимірювання!A363</f>
        <v>F</v>
      </c>
      <c r="E363" s="6" t="str">
        <f>Вимірювання!B363</f>
        <v>hf</v>
      </c>
      <c r="F363" s="6">
        <f>Вимірювання!C363</f>
        <v>18.350000000000001</v>
      </c>
    </row>
    <row r="364" spans="1:6" x14ac:dyDescent="0.25">
      <c r="A364" s="2">
        <f t="shared" si="11"/>
        <v>200</v>
      </c>
      <c r="B364" s="2">
        <f t="shared" si="12"/>
        <v>163</v>
      </c>
      <c r="C364" s="6">
        <v>363</v>
      </c>
      <c r="D364" s="6" t="str">
        <f>Вимірювання!A364</f>
        <v>F</v>
      </c>
      <c r="E364" s="6" t="str">
        <f>Вимірювання!B364</f>
        <v>hf</v>
      </c>
      <c r="F364" s="6">
        <f>Вимірювання!C364</f>
        <v>27.49</v>
      </c>
    </row>
    <row r="365" spans="1:6" x14ac:dyDescent="0.25">
      <c r="A365" s="2">
        <f t="shared" si="11"/>
        <v>200</v>
      </c>
      <c r="B365" s="2">
        <f t="shared" si="12"/>
        <v>164</v>
      </c>
      <c r="C365" s="6">
        <v>364</v>
      </c>
      <c r="D365" s="6" t="str">
        <f>Вимірювання!A365</f>
        <v>F</v>
      </c>
      <c r="E365" s="6" t="str">
        <f>Вимірювання!B365</f>
        <v>hf</v>
      </c>
      <c r="F365" s="6">
        <f>Вимірювання!C365</f>
        <v>28.05</v>
      </c>
    </row>
    <row r="366" spans="1:6" x14ac:dyDescent="0.25">
      <c r="A366" s="2">
        <f t="shared" si="11"/>
        <v>200</v>
      </c>
      <c r="B366" s="2">
        <f t="shared" si="12"/>
        <v>165</v>
      </c>
      <c r="C366" s="6">
        <v>365</v>
      </c>
      <c r="D366" s="6" t="str">
        <f>Вимірювання!A366</f>
        <v>F</v>
      </c>
      <c r="E366" s="6" t="str">
        <f>Вимірювання!B366</f>
        <v>hf</v>
      </c>
      <c r="F366" s="6">
        <f>Вимірювання!C366</f>
        <v>25.1</v>
      </c>
    </row>
    <row r="367" spans="1:6" x14ac:dyDescent="0.25">
      <c r="A367" s="2">
        <f t="shared" si="11"/>
        <v>200</v>
      </c>
      <c r="B367" s="2">
        <f t="shared" si="12"/>
        <v>166</v>
      </c>
      <c r="C367" s="6">
        <v>366</v>
      </c>
      <c r="D367" s="6" t="str">
        <f>Вимірювання!A367</f>
        <v>F</v>
      </c>
      <c r="E367" s="6" t="str">
        <f>Вимірювання!B367</f>
        <v>hf</v>
      </c>
      <c r="F367" s="6">
        <f>Вимірювання!C367</f>
        <v>28.44</v>
      </c>
    </row>
    <row r="368" spans="1:6" x14ac:dyDescent="0.25">
      <c r="A368" s="2">
        <f t="shared" si="11"/>
        <v>200</v>
      </c>
      <c r="B368" s="2">
        <f t="shared" si="12"/>
        <v>167</v>
      </c>
      <c r="C368" s="6">
        <v>367</v>
      </c>
      <c r="D368" s="6" t="str">
        <f>Вимірювання!A368</f>
        <v>F</v>
      </c>
      <c r="E368" s="6" t="str">
        <f>Вимірювання!B368</f>
        <v>hf</v>
      </c>
      <c r="F368" s="6">
        <f>Вимірювання!C368</f>
        <v>30.11</v>
      </c>
    </row>
    <row r="369" spans="1:6" x14ac:dyDescent="0.25">
      <c r="A369" s="2">
        <f t="shared" si="11"/>
        <v>200</v>
      </c>
      <c r="B369" s="2">
        <f t="shared" si="12"/>
        <v>168</v>
      </c>
      <c r="C369" s="6">
        <v>368</v>
      </c>
      <c r="D369" s="6" t="str">
        <f>Вимірювання!A369</f>
        <v>F</v>
      </c>
      <c r="E369" s="6" t="str">
        <f>Вимірювання!B369</f>
        <v>hf</v>
      </c>
      <c r="F369" s="6">
        <f>Вимірювання!C369</f>
        <v>30.13</v>
      </c>
    </row>
    <row r="370" spans="1:6" x14ac:dyDescent="0.25">
      <c r="A370" s="2">
        <f t="shared" si="11"/>
        <v>200</v>
      </c>
      <c r="B370" s="2">
        <f t="shared" si="12"/>
        <v>169</v>
      </c>
      <c r="C370" s="6">
        <v>369</v>
      </c>
      <c r="D370" s="6" t="str">
        <f>Вимірювання!A370</f>
        <v>F</v>
      </c>
      <c r="E370" s="6" t="str">
        <f>Вимірювання!B370</f>
        <v>hf</v>
      </c>
      <c r="F370" s="6">
        <f>Вимірювання!C370</f>
        <v>27.54</v>
      </c>
    </row>
    <row r="371" spans="1:6" x14ac:dyDescent="0.25">
      <c r="A371" s="2">
        <f t="shared" si="11"/>
        <v>200</v>
      </c>
      <c r="B371" s="2">
        <f t="shared" si="12"/>
        <v>170</v>
      </c>
      <c r="C371" s="6">
        <v>370</v>
      </c>
      <c r="D371" s="6" t="str">
        <f>Вимірювання!A371</f>
        <v>F</v>
      </c>
      <c r="E371" s="6" t="str">
        <f>Вимірювання!B371</f>
        <v>hf</v>
      </c>
      <c r="F371" s="6">
        <f>Вимірювання!C371</f>
        <v>31.97</v>
      </c>
    </row>
    <row r="372" spans="1:6" x14ac:dyDescent="0.25">
      <c r="A372" s="2">
        <f t="shared" si="11"/>
        <v>200</v>
      </c>
      <c r="B372" s="2">
        <f t="shared" si="12"/>
        <v>171</v>
      </c>
      <c r="C372" s="6">
        <v>371</v>
      </c>
      <c r="D372" s="6" t="str">
        <f>Вимірювання!A372</f>
        <v>F</v>
      </c>
      <c r="E372" s="6" t="str">
        <f>Вимірювання!B372</f>
        <v>hf</v>
      </c>
      <c r="F372" s="6">
        <f>Вимірювання!C372</f>
        <v>26.9</v>
      </c>
    </row>
    <row r="373" spans="1:6" x14ac:dyDescent="0.25">
      <c r="A373" s="2">
        <f t="shared" si="11"/>
        <v>200</v>
      </c>
      <c r="B373" s="2">
        <f t="shared" si="12"/>
        <v>172</v>
      </c>
      <c r="C373" s="6">
        <v>372</v>
      </c>
      <c r="D373" s="6" t="str">
        <f>Вимірювання!A373</f>
        <v>F</v>
      </c>
      <c r="E373" s="6" t="str">
        <f>Вимірювання!B373</f>
        <v>hf</v>
      </c>
      <c r="F373" s="6">
        <f>Вимірювання!C373</f>
        <v>21.07</v>
      </c>
    </row>
    <row r="374" spans="1:6" x14ac:dyDescent="0.25">
      <c r="A374" s="2">
        <f t="shared" si="11"/>
        <v>200</v>
      </c>
      <c r="B374" s="2">
        <f t="shared" si="12"/>
        <v>173</v>
      </c>
      <c r="C374" s="6">
        <v>373</v>
      </c>
      <c r="D374" s="6" t="str">
        <f>Вимірювання!A374</f>
        <v>F</v>
      </c>
      <c r="E374" s="6" t="str">
        <f>Вимірювання!B374</f>
        <v>hf</v>
      </c>
      <c r="F374" s="6">
        <f>Вимірювання!C374</f>
        <v>22.86</v>
      </c>
    </row>
    <row r="375" spans="1:6" x14ac:dyDescent="0.25">
      <c r="A375" s="2">
        <f t="shared" si="11"/>
        <v>200</v>
      </c>
      <c r="B375" s="2">
        <f t="shared" si="12"/>
        <v>174</v>
      </c>
      <c r="C375" s="6">
        <v>374</v>
      </c>
      <c r="D375" s="6" t="str">
        <f>Вимірювання!A375</f>
        <v>F</v>
      </c>
      <c r="E375" s="6" t="str">
        <f>Вимірювання!B375</f>
        <v>hf</v>
      </c>
      <c r="F375" s="6">
        <f>Вимірювання!C375</f>
        <v>22.74</v>
      </c>
    </row>
    <row r="376" spans="1:6" x14ac:dyDescent="0.25">
      <c r="A376" s="2">
        <f t="shared" si="11"/>
        <v>200</v>
      </c>
      <c r="B376" s="2">
        <f t="shared" si="12"/>
        <v>175</v>
      </c>
      <c r="C376" s="6">
        <v>375</v>
      </c>
      <c r="D376" s="6" t="str">
        <f>Вимірювання!A376</f>
        <v>F</v>
      </c>
      <c r="E376" s="6" t="str">
        <f>Вимірювання!B376</f>
        <v>hf</v>
      </c>
      <c r="F376" s="6">
        <f>Вимірювання!C376</f>
        <v>33.65</v>
      </c>
    </row>
    <row r="377" spans="1:6" x14ac:dyDescent="0.25">
      <c r="A377" s="2">
        <f t="shared" si="11"/>
        <v>201</v>
      </c>
      <c r="B377" s="2">
        <f t="shared" si="12"/>
        <v>175</v>
      </c>
      <c r="C377" s="6">
        <v>376</v>
      </c>
      <c r="D377" s="6" t="str">
        <f>Вимірювання!A377</f>
        <v>F</v>
      </c>
      <c r="E377" s="6" t="str">
        <f>Вимірювання!B377</f>
        <v>chow</v>
      </c>
      <c r="F377" s="6">
        <f>Вимірювання!C377</f>
        <v>26.75</v>
      </c>
    </row>
    <row r="378" spans="1:6" x14ac:dyDescent="0.25">
      <c r="A378" s="2">
        <f t="shared" si="11"/>
        <v>202</v>
      </c>
      <c r="B378" s="2">
        <f t="shared" si="12"/>
        <v>175</v>
      </c>
      <c r="C378" s="6">
        <v>377</v>
      </c>
      <c r="D378" s="6" t="str">
        <f>Вимірювання!A378</f>
        <v>F</v>
      </c>
      <c r="E378" s="6" t="str">
        <f>Вимірювання!B378</f>
        <v>chow</v>
      </c>
      <c r="F378" s="6">
        <f>Вимірювання!C378</f>
        <v>23.45</v>
      </c>
    </row>
    <row r="379" spans="1:6" x14ac:dyDescent="0.25">
      <c r="A379" s="2">
        <f t="shared" si="11"/>
        <v>203</v>
      </c>
      <c r="B379" s="2">
        <f t="shared" si="12"/>
        <v>175</v>
      </c>
      <c r="C379" s="6">
        <v>378</v>
      </c>
      <c r="D379" s="6" t="str">
        <f>Вимірювання!A379</f>
        <v>F</v>
      </c>
      <c r="E379" s="6" t="str">
        <f>Вимірювання!B379</f>
        <v>chow</v>
      </c>
      <c r="F379" s="6">
        <f>Вимірювання!C379</f>
        <v>24.77</v>
      </c>
    </row>
    <row r="380" spans="1:6" x14ac:dyDescent="0.25">
      <c r="A380" s="2">
        <f t="shared" si="11"/>
        <v>204</v>
      </c>
      <c r="B380" s="2">
        <f t="shared" si="12"/>
        <v>175</v>
      </c>
      <c r="C380" s="6">
        <v>379</v>
      </c>
      <c r="D380" s="6" t="str">
        <f>Вимірювання!A380</f>
        <v>F</v>
      </c>
      <c r="E380" s="6" t="str">
        <f>Вимірювання!B380</f>
        <v>chow</v>
      </c>
      <c r="F380" s="6">
        <f>Вимірювання!C380</f>
        <v>23.39</v>
      </c>
    </row>
    <row r="381" spans="1:6" x14ac:dyDescent="0.25">
      <c r="A381" s="2">
        <f t="shared" si="11"/>
        <v>205</v>
      </c>
      <c r="B381" s="2">
        <f t="shared" si="12"/>
        <v>175</v>
      </c>
      <c r="C381" s="6">
        <v>380</v>
      </c>
      <c r="D381" s="6" t="str">
        <f>Вимірювання!A381</f>
        <v>F</v>
      </c>
      <c r="E381" s="6" t="str">
        <f>Вимірювання!B381</f>
        <v>chow</v>
      </c>
      <c r="F381" s="6">
        <f>Вимірювання!C381</f>
        <v>22.95</v>
      </c>
    </row>
    <row r="382" spans="1:6" x14ac:dyDescent="0.25">
      <c r="A382" s="2">
        <f t="shared" si="11"/>
        <v>206</v>
      </c>
      <c r="B382" s="2">
        <f t="shared" si="12"/>
        <v>175</v>
      </c>
      <c r="C382" s="6">
        <v>381</v>
      </c>
      <c r="D382" s="6" t="str">
        <f>Вимірювання!A382</f>
        <v>F</v>
      </c>
      <c r="E382" s="6" t="str">
        <f>Вимірювання!B382</f>
        <v>chow</v>
      </c>
      <c r="F382" s="6">
        <f>Вимірювання!C382</f>
        <v>21.84</v>
      </c>
    </row>
    <row r="383" spans="1:6" x14ac:dyDescent="0.25">
      <c r="A383" s="2">
        <f t="shared" si="11"/>
        <v>207</v>
      </c>
      <c r="B383" s="2">
        <f t="shared" si="12"/>
        <v>175</v>
      </c>
      <c r="C383" s="6">
        <v>382</v>
      </c>
      <c r="D383" s="6" t="str">
        <f>Вимірювання!A383</f>
        <v>F</v>
      </c>
      <c r="E383" s="6" t="str">
        <f>Вимірювання!B383</f>
        <v>chow</v>
      </c>
      <c r="F383" s="6">
        <f>Вимірювання!C383</f>
        <v>28.4</v>
      </c>
    </row>
    <row r="384" spans="1:6" x14ac:dyDescent="0.25">
      <c r="A384" s="2">
        <f t="shared" si="11"/>
        <v>208</v>
      </c>
      <c r="B384" s="2">
        <f t="shared" si="12"/>
        <v>175</v>
      </c>
      <c r="C384" s="6">
        <v>383</v>
      </c>
      <c r="D384" s="6" t="str">
        <f>Вимірювання!A384</f>
        <v>F</v>
      </c>
      <c r="E384" s="6" t="str">
        <f>Вимірювання!B384</f>
        <v>chow</v>
      </c>
      <c r="F384" s="6">
        <f>Вимірювання!C384</f>
        <v>28.21</v>
      </c>
    </row>
    <row r="385" spans="1:6" x14ac:dyDescent="0.25">
      <c r="A385" s="2">
        <f t="shared" si="11"/>
        <v>209</v>
      </c>
      <c r="B385" s="2">
        <f t="shared" si="12"/>
        <v>175</v>
      </c>
      <c r="C385" s="6">
        <v>384</v>
      </c>
      <c r="D385" s="6" t="str">
        <f>Вимірювання!A385</f>
        <v>F</v>
      </c>
      <c r="E385" s="6" t="str">
        <f>Вимірювання!B385</f>
        <v>chow</v>
      </c>
      <c r="F385" s="6">
        <f>Вимірювання!C385</f>
        <v>33.36</v>
      </c>
    </row>
    <row r="386" spans="1:6" x14ac:dyDescent="0.25">
      <c r="A386" s="2">
        <f t="shared" si="11"/>
        <v>210</v>
      </c>
      <c r="B386" s="2">
        <f t="shared" si="12"/>
        <v>175</v>
      </c>
      <c r="C386" s="6">
        <v>385</v>
      </c>
      <c r="D386" s="6" t="str">
        <f>Вимірювання!A386</f>
        <v>F</v>
      </c>
      <c r="E386" s="6" t="str">
        <f>Вимірювання!B386</f>
        <v>chow</v>
      </c>
      <c r="F386" s="6">
        <f>Вимірювання!C386</f>
        <v>29.13</v>
      </c>
    </row>
    <row r="387" spans="1:6" x14ac:dyDescent="0.25">
      <c r="A387" s="2">
        <f t="shared" ref="A387:A450" si="13">IF($E387=A$1,A386+1,A386)</f>
        <v>211</v>
      </c>
      <c r="B387" s="2">
        <f t="shared" ref="B387:B450" si="14">IF($E387=B$1,B386+1,B386)</f>
        <v>175</v>
      </c>
      <c r="C387" s="6">
        <v>386</v>
      </c>
      <c r="D387" s="6" t="str">
        <f>Вимірювання!A387</f>
        <v>F</v>
      </c>
      <c r="E387" s="6" t="str">
        <f>Вимірювання!B387</f>
        <v>chow</v>
      </c>
      <c r="F387" s="6">
        <f>Вимірювання!C387</f>
        <v>24.21</v>
      </c>
    </row>
    <row r="388" spans="1:6" x14ac:dyDescent="0.25">
      <c r="A388" s="2">
        <f t="shared" si="13"/>
        <v>212</v>
      </c>
      <c r="B388" s="2">
        <f t="shared" si="14"/>
        <v>175</v>
      </c>
      <c r="C388" s="6">
        <v>387</v>
      </c>
      <c r="D388" s="6" t="str">
        <f>Вимірювання!A388</f>
        <v>F</v>
      </c>
      <c r="E388" s="6" t="str">
        <f>Вимірювання!B388</f>
        <v>chow</v>
      </c>
      <c r="F388" s="6">
        <f>Вимірювання!C388</f>
        <v>22.99</v>
      </c>
    </row>
    <row r="389" spans="1:6" x14ac:dyDescent="0.25">
      <c r="A389" s="2">
        <f t="shared" si="13"/>
        <v>213</v>
      </c>
      <c r="B389" s="2">
        <f t="shared" si="14"/>
        <v>175</v>
      </c>
      <c r="C389" s="6">
        <v>388</v>
      </c>
      <c r="D389" s="6" t="str">
        <f>Вимірювання!A389</f>
        <v>F</v>
      </c>
      <c r="E389" s="6" t="str">
        <f>Вимірювання!B389</f>
        <v>chow</v>
      </c>
      <c r="F389" s="6">
        <f>Вимірювання!C389</f>
        <v>24.68</v>
      </c>
    </row>
    <row r="390" spans="1:6" x14ac:dyDescent="0.25">
      <c r="A390" s="2">
        <f t="shared" si="13"/>
        <v>214</v>
      </c>
      <c r="B390" s="2">
        <f t="shared" si="14"/>
        <v>175</v>
      </c>
      <c r="C390" s="6">
        <v>389</v>
      </c>
      <c r="D390" s="6" t="str">
        <f>Вимірювання!A390</f>
        <v>F</v>
      </c>
      <c r="E390" s="6" t="str">
        <f>Вимірювання!B390</f>
        <v>chow</v>
      </c>
      <c r="F390" s="6">
        <f>Вимірювання!C390</f>
        <v>24.67</v>
      </c>
    </row>
    <row r="391" spans="1:6" x14ac:dyDescent="0.25">
      <c r="A391" s="2">
        <f t="shared" si="13"/>
        <v>215</v>
      </c>
      <c r="B391" s="2">
        <f t="shared" si="14"/>
        <v>175</v>
      </c>
      <c r="C391" s="6">
        <v>390</v>
      </c>
      <c r="D391" s="6" t="str">
        <f>Вимірювання!A391</f>
        <v>F</v>
      </c>
      <c r="E391" s="6" t="str">
        <f>Вимірювання!B391</f>
        <v>chow</v>
      </c>
      <c r="F391" s="6">
        <f>Вимірювання!C391</f>
        <v>25.12</v>
      </c>
    </row>
    <row r="392" spans="1:6" x14ac:dyDescent="0.25">
      <c r="A392" s="2">
        <f t="shared" si="13"/>
        <v>216</v>
      </c>
      <c r="B392" s="2">
        <f t="shared" si="14"/>
        <v>175</v>
      </c>
      <c r="C392" s="6">
        <v>391</v>
      </c>
      <c r="D392" s="6" t="str">
        <f>Вимірювання!A392</f>
        <v>F</v>
      </c>
      <c r="E392" s="6" t="str">
        <f>Вимірювання!B392</f>
        <v>chow</v>
      </c>
      <c r="F392" s="6">
        <f>Вимірювання!C392</f>
        <v>23.95</v>
      </c>
    </row>
    <row r="393" spans="1:6" x14ac:dyDescent="0.25">
      <c r="A393" s="2">
        <f t="shared" si="13"/>
        <v>217</v>
      </c>
      <c r="B393" s="2">
        <f t="shared" si="14"/>
        <v>175</v>
      </c>
      <c r="C393" s="6">
        <v>392</v>
      </c>
      <c r="D393" s="6" t="str">
        <f>Вимірювання!A393</f>
        <v>F</v>
      </c>
      <c r="E393" s="6" t="str">
        <f>Вимірювання!B393</f>
        <v>chow</v>
      </c>
      <c r="F393" s="6">
        <f>Вимірювання!C393</f>
        <v>25.69</v>
      </c>
    </row>
    <row r="394" spans="1:6" x14ac:dyDescent="0.25">
      <c r="A394" s="2">
        <f t="shared" si="13"/>
        <v>218</v>
      </c>
      <c r="B394" s="2">
        <f t="shared" si="14"/>
        <v>175</v>
      </c>
      <c r="C394" s="6">
        <v>393</v>
      </c>
      <c r="D394" s="6" t="str">
        <f>Вимірювання!A394</f>
        <v>F</v>
      </c>
      <c r="E394" s="6" t="str">
        <f>Вимірювання!B394</f>
        <v>chow</v>
      </c>
      <c r="F394" s="6">
        <f>Вимірювання!C394</f>
        <v>28.36</v>
      </c>
    </row>
    <row r="395" spans="1:6" x14ac:dyDescent="0.25">
      <c r="A395" s="2">
        <f t="shared" si="13"/>
        <v>219</v>
      </c>
      <c r="B395" s="2">
        <f t="shared" si="14"/>
        <v>175</v>
      </c>
      <c r="C395" s="6">
        <v>394</v>
      </c>
      <c r="D395" s="6" t="str">
        <f>Вимірювання!A395</f>
        <v>F</v>
      </c>
      <c r="E395" s="6" t="str">
        <f>Вимірювання!B395</f>
        <v>chow</v>
      </c>
      <c r="F395" s="6">
        <f>Вимірювання!C395</f>
        <v>24.96</v>
      </c>
    </row>
    <row r="396" spans="1:6" x14ac:dyDescent="0.25">
      <c r="A396" s="2">
        <f t="shared" si="13"/>
        <v>220</v>
      </c>
      <c r="B396" s="2">
        <f t="shared" si="14"/>
        <v>175</v>
      </c>
      <c r="C396" s="6">
        <v>395</v>
      </c>
      <c r="D396" s="6" t="str">
        <f>Вимірювання!A396</f>
        <v>F</v>
      </c>
      <c r="E396" s="6" t="str">
        <f>Вимірювання!B396</f>
        <v>chow</v>
      </c>
      <c r="F396" s="6">
        <f>Вимірювання!C396</f>
        <v>27.36</v>
      </c>
    </row>
    <row r="397" spans="1:6" x14ac:dyDescent="0.25">
      <c r="A397" s="2">
        <f t="shared" si="13"/>
        <v>221</v>
      </c>
      <c r="B397" s="2">
        <f t="shared" si="14"/>
        <v>175</v>
      </c>
      <c r="C397" s="6">
        <v>396</v>
      </c>
      <c r="D397" s="6" t="str">
        <f>Вимірювання!A397</f>
        <v>F</v>
      </c>
      <c r="E397" s="6" t="str">
        <f>Вимірювання!B397</f>
        <v>chow</v>
      </c>
      <c r="F397" s="6">
        <f>Вимірювання!C397</f>
        <v>26.91</v>
      </c>
    </row>
    <row r="398" spans="1:6" x14ac:dyDescent="0.25">
      <c r="A398" s="2">
        <f t="shared" si="13"/>
        <v>222</v>
      </c>
      <c r="B398" s="2">
        <f t="shared" si="14"/>
        <v>175</v>
      </c>
      <c r="C398" s="6">
        <v>397</v>
      </c>
      <c r="D398" s="6" t="str">
        <f>Вимірювання!A398</f>
        <v>F</v>
      </c>
      <c r="E398" s="6" t="str">
        <f>Вимірювання!B398</f>
        <v>chow</v>
      </c>
      <c r="F398" s="6">
        <f>Вимірювання!C398</f>
        <v>26.58</v>
      </c>
    </row>
    <row r="399" spans="1:6" x14ac:dyDescent="0.25">
      <c r="A399" s="2">
        <f t="shared" si="13"/>
        <v>223</v>
      </c>
      <c r="B399" s="2">
        <f t="shared" si="14"/>
        <v>175</v>
      </c>
      <c r="C399" s="6">
        <v>398</v>
      </c>
      <c r="D399" s="6" t="str">
        <f>Вимірювання!A399</f>
        <v>F</v>
      </c>
      <c r="E399" s="6" t="str">
        <f>Вимірювання!B399</f>
        <v>chow</v>
      </c>
      <c r="F399" s="6">
        <f>Вимірювання!C399</f>
        <v>23.39</v>
      </c>
    </row>
    <row r="400" spans="1:6" x14ac:dyDescent="0.25">
      <c r="A400" s="2">
        <f t="shared" si="13"/>
        <v>224</v>
      </c>
      <c r="B400" s="2">
        <f t="shared" si="14"/>
        <v>175</v>
      </c>
      <c r="C400" s="6">
        <v>399</v>
      </c>
      <c r="D400" s="6" t="str">
        <f>Вимірювання!A400</f>
        <v>F</v>
      </c>
      <c r="E400" s="6" t="str">
        <f>Вимірювання!B400</f>
        <v>chow</v>
      </c>
      <c r="F400" s="6">
        <f>Вимірювання!C400</f>
        <v>20.25</v>
      </c>
    </row>
    <row r="401" spans="1:6" x14ac:dyDescent="0.25">
      <c r="A401" s="2">
        <f t="shared" si="13"/>
        <v>225</v>
      </c>
      <c r="B401" s="2">
        <f t="shared" si="14"/>
        <v>175</v>
      </c>
      <c r="C401" s="6">
        <v>400</v>
      </c>
      <c r="D401" s="6" t="str">
        <f>Вимірювання!A401</f>
        <v>F</v>
      </c>
      <c r="E401" s="6" t="str">
        <f>Вимірювання!B401</f>
        <v>chow</v>
      </c>
      <c r="F401" s="6">
        <f>Вимірювання!C401</f>
        <v>23.22</v>
      </c>
    </row>
    <row r="402" spans="1:6" x14ac:dyDescent="0.25">
      <c r="A402" s="2">
        <f t="shared" si="13"/>
        <v>225</v>
      </c>
      <c r="B402" s="2">
        <f t="shared" si="14"/>
        <v>176</v>
      </c>
      <c r="C402" s="6">
        <v>401</v>
      </c>
      <c r="D402" s="6" t="str">
        <f>Вимірювання!A402</f>
        <v>F</v>
      </c>
      <c r="E402" s="6" t="str">
        <f>Вимірювання!B402</f>
        <v>hf</v>
      </c>
      <c r="F402" s="6">
        <f>Вимірювання!C402</f>
        <v>23.56</v>
      </c>
    </row>
    <row r="403" spans="1:6" x14ac:dyDescent="0.25">
      <c r="A403" s="2">
        <f t="shared" si="13"/>
        <v>225</v>
      </c>
      <c r="B403" s="2">
        <f t="shared" si="14"/>
        <v>177</v>
      </c>
      <c r="C403" s="6">
        <v>402</v>
      </c>
      <c r="D403" s="6" t="str">
        <f>Вимірювання!A403</f>
        <v>F</v>
      </c>
      <c r="E403" s="6" t="str">
        <f>Вимірювання!B403</f>
        <v>hf</v>
      </c>
      <c r="F403" s="6">
        <f>Вимірювання!C403</f>
        <v>25.67</v>
      </c>
    </row>
    <row r="404" spans="1:6" x14ac:dyDescent="0.25">
      <c r="A404" s="2">
        <f t="shared" si="13"/>
        <v>225</v>
      </c>
      <c r="B404" s="2">
        <f t="shared" si="14"/>
        <v>178</v>
      </c>
      <c r="C404" s="6">
        <v>403</v>
      </c>
      <c r="D404" s="6" t="str">
        <f>Вимірювання!A404</f>
        <v>F</v>
      </c>
      <c r="E404" s="6" t="str">
        <f>Вимірювання!B404</f>
        <v>hf</v>
      </c>
      <c r="F404" s="6">
        <f>Вимірювання!C404</f>
        <v>29.22</v>
      </c>
    </row>
    <row r="405" spans="1:6" x14ac:dyDescent="0.25">
      <c r="A405" s="2">
        <f t="shared" si="13"/>
        <v>225</v>
      </c>
      <c r="B405" s="2">
        <f t="shared" si="14"/>
        <v>179</v>
      </c>
      <c r="C405" s="6">
        <v>404</v>
      </c>
      <c r="D405" s="6" t="str">
        <f>Вимірювання!A405</f>
        <v>F</v>
      </c>
      <c r="E405" s="6" t="str">
        <f>Вимірювання!B405</f>
        <v>hf</v>
      </c>
      <c r="F405" s="6">
        <f>Вимірювання!C405</f>
        <v>41.42</v>
      </c>
    </row>
    <row r="406" spans="1:6" x14ac:dyDescent="0.25">
      <c r="A406" s="2">
        <f t="shared" si="13"/>
        <v>225</v>
      </c>
      <c r="B406" s="2">
        <f t="shared" si="14"/>
        <v>180</v>
      </c>
      <c r="C406" s="6">
        <v>405</v>
      </c>
      <c r="D406" s="6" t="str">
        <f>Вимірювання!A406</f>
        <v>F</v>
      </c>
      <c r="E406" s="6" t="str">
        <f>Вимірювання!B406</f>
        <v>hf</v>
      </c>
      <c r="F406" s="6">
        <f>Вимірювання!C406</f>
        <v>34.020000000000003</v>
      </c>
    </row>
    <row r="407" spans="1:6" x14ac:dyDescent="0.25">
      <c r="A407" s="2">
        <f t="shared" si="13"/>
        <v>225</v>
      </c>
      <c r="B407" s="2">
        <f t="shared" si="14"/>
        <v>181</v>
      </c>
      <c r="C407" s="6">
        <v>406</v>
      </c>
      <c r="D407" s="6" t="str">
        <f>Вимірювання!A407</f>
        <v>F</v>
      </c>
      <c r="E407" s="6" t="str">
        <f>Вимірювання!B407</f>
        <v>hf</v>
      </c>
      <c r="F407" s="6">
        <f>Вимірювання!C407</f>
        <v>27.44</v>
      </c>
    </row>
    <row r="408" spans="1:6" x14ac:dyDescent="0.25">
      <c r="A408" s="2">
        <f t="shared" si="13"/>
        <v>225</v>
      </c>
      <c r="B408" s="2">
        <f t="shared" si="14"/>
        <v>182</v>
      </c>
      <c r="C408" s="6">
        <v>407</v>
      </c>
      <c r="D408" s="6" t="str">
        <f>Вимірювання!A408</f>
        <v>F</v>
      </c>
      <c r="E408" s="6" t="str">
        <f>Вимірювання!B408</f>
        <v>hf</v>
      </c>
      <c r="F408" s="6">
        <f>Вимірювання!C408</f>
        <v>31.96</v>
      </c>
    </row>
    <row r="409" spans="1:6" x14ac:dyDescent="0.25">
      <c r="A409" s="2">
        <f t="shared" si="13"/>
        <v>225</v>
      </c>
      <c r="B409" s="2">
        <f t="shared" si="14"/>
        <v>183</v>
      </c>
      <c r="C409" s="6">
        <v>408</v>
      </c>
      <c r="D409" s="6" t="str">
        <f>Вимірювання!A409</f>
        <v>F</v>
      </c>
      <c r="E409" s="6" t="str">
        <f>Вимірювання!B409</f>
        <v>hf</v>
      </c>
      <c r="F409" s="6">
        <f>Вимірювання!C409</f>
        <v>21.02</v>
      </c>
    </row>
    <row r="410" spans="1:6" x14ac:dyDescent="0.25">
      <c r="A410" s="2">
        <f t="shared" si="13"/>
        <v>225</v>
      </c>
      <c r="B410" s="2">
        <f t="shared" si="14"/>
        <v>184</v>
      </c>
      <c r="C410" s="6">
        <v>409</v>
      </c>
      <c r="D410" s="6" t="str">
        <f>Вимірювання!A410</f>
        <v>F</v>
      </c>
      <c r="E410" s="6" t="str">
        <f>Вимірювання!B410</f>
        <v>hf</v>
      </c>
      <c r="F410" s="6">
        <f>Вимірювання!C410</f>
        <v>29.49</v>
      </c>
    </row>
    <row r="411" spans="1:6" x14ac:dyDescent="0.25">
      <c r="A411" s="2">
        <f t="shared" si="13"/>
        <v>225</v>
      </c>
      <c r="B411" s="2">
        <f t="shared" si="14"/>
        <v>185</v>
      </c>
      <c r="C411" s="6">
        <v>410</v>
      </c>
      <c r="D411" s="6" t="str">
        <f>Вимірювання!A411</f>
        <v>F</v>
      </c>
      <c r="E411" s="6" t="str">
        <f>Вимірювання!B411</f>
        <v>hf</v>
      </c>
      <c r="F411" s="6">
        <f>Вимірювання!C411</f>
        <v>21.94</v>
      </c>
    </row>
    <row r="412" spans="1:6" x14ac:dyDescent="0.25">
      <c r="A412" s="2">
        <f t="shared" si="13"/>
        <v>225</v>
      </c>
      <c r="B412" s="2">
        <f t="shared" si="14"/>
        <v>186</v>
      </c>
      <c r="C412" s="6">
        <v>411</v>
      </c>
      <c r="D412" s="6" t="str">
        <f>Вимірювання!A412</f>
        <v>F</v>
      </c>
      <c r="E412" s="6" t="str">
        <f>Вимірювання!B412</f>
        <v>hf</v>
      </c>
      <c r="F412" s="6">
        <f>Вимірювання!C412</f>
        <v>27.85</v>
      </c>
    </row>
    <row r="413" spans="1:6" x14ac:dyDescent="0.25">
      <c r="A413" s="2">
        <f t="shared" si="13"/>
        <v>225</v>
      </c>
      <c r="B413" s="2">
        <f t="shared" si="14"/>
        <v>187</v>
      </c>
      <c r="C413" s="6">
        <v>412</v>
      </c>
      <c r="D413" s="6" t="str">
        <f>Вимірювання!A413</f>
        <v>F</v>
      </c>
      <c r="E413" s="6" t="str">
        <f>Вимірювання!B413</f>
        <v>hf</v>
      </c>
      <c r="F413" s="6">
        <f>Вимірювання!C413</f>
        <v>39.42</v>
      </c>
    </row>
    <row r="414" spans="1:6" x14ac:dyDescent="0.25">
      <c r="A414" s="2">
        <f t="shared" si="13"/>
        <v>225</v>
      </c>
      <c r="B414" s="2">
        <f t="shared" si="14"/>
        <v>188</v>
      </c>
      <c r="C414" s="6">
        <v>413</v>
      </c>
      <c r="D414" s="6" t="str">
        <f>Вимірювання!A414</f>
        <v>F</v>
      </c>
      <c r="E414" s="6" t="str">
        <f>Вимірювання!B414</f>
        <v>hf</v>
      </c>
      <c r="F414" s="6">
        <f>Вимірювання!C414</f>
        <v>26.35</v>
      </c>
    </row>
    <row r="415" spans="1:6" x14ac:dyDescent="0.25">
      <c r="A415" s="2">
        <f t="shared" si="13"/>
        <v>225</v>
      </c>
      <c r="B415" s="2">
        <f t="shared" si="14"/>
        <v>189</v>
      </c>
      <c r="C415" s="6">
        <v>414</v>
      </c>
      <c r="D415" s="6" t="str">
        <f>Вимірювання!A415</f>
        <v>F</v>
      </c>
      <c r="E415" s="6" t="str">
        <f>Вимірювання!B415</f>
        <v>hf</v>
      </c>
      <c r="F415" s="6">
        <f>Вимірювання!C415</f>
        <v>22.52</v>
      </c>
    </row>
    <row r="416" spans="1:6" x14ac:dyDescent="0.25">
      <c r="A416" s="2">
        <f t="shared" si="13"/>
        <v>225</v>
      </c>
      <c r="B416" s="2">
        <f t="shared" si="14"/>
        <v>190</v>
      </c>
      <c r="C416" s="6">
        <v>415</v>
      </c>
      <c r="D416" s="6" t="str">
        <f>Вимірювання!A416</f>
        <v>F</v>
      </c>
      <c r="E416" s="6" t="str">
        <f>Вимірювання!B416</f>
        <v>hf</v>
      </c>
      <c r="F416" s="6">
        <f>Вимірювання!C416</f>
        <v>27.07</v>
      </c>
    </row>
    <row r="417" spans="1:6" x14ac:dyDescent="0.25">
      <c r="A417" s="2">
        <f t="shared" si="13"/>
        <v>225</v>
      </c>
      <c r="B417" s="2">
        <f t="shared" si="14"/>
        <v>191</v>
      </c>
      <c r="C417" s="6">
        <v>416</v>
      </c>
      <c r="D417" s="6" t="str">
        <f>Вимірювання!A417</f>
        <v>F</v>
      </c>
      <c r="E417" s="6" t="str">
        <f>Вимірювання!B417</f>
        <v>hf</v>
      </c>
      <c r="F417" s="6">
        <f>Вимірювання!C417</f>
        <v>36.47</v>
      </c>
    </row>
    <row r="418" spans="1:6" x14ac:dyDescent="0.25">
      <c r="A418" s="2">
        <f t="shared" si="13"/>
        <v>225</v>
      </c>
      <c r="B418" s="2">
        <f t="shared" si="14"/>
        <v>192</v>
      </c>
      <c r="C418" s="6">
        <v>417</v>
      </c>
      <c r="D418" s="6" t="str">
        <f>Вимірювання!A418</f>
        <v>F</v>
      </c>
      <c r="E418" s="6" t="str">
        <f>Вимірювання!B418</f>
        <v>hf</v>
      </c>
      <c r="F418" s="6">
        <f>Вимірювання!C418</f>
        <v>21.47</v>
      </c>
    </row>
    <row r="419" spans="1:6" x14ac:dyDescent="0.25">
      <c r="A419" s="2">
        <f t="shared" si="13"/>
        <v>225</v>
      </c>
      <c r="B419" s="2">
        <f t="shared" si="14"/>
        <v>193</v>
      </c>
      <c r="C419" s="6">
        <v>418</v>
      </c>
      <c r="D419" s="6" t="str">
        <f>Вимірювання!A419</f>
        <v>F</v>
      </c>
      <c r="E419" s="6" t="str">
        <f>Вимірювання!B419</f>
        <v>hf</v>
      </c>
      <c r="F419" s="6">
        <f>Вимірювання!C419</f>
        <v>24.11</v>
      </c>
    </row>
    <row r="420" spans="1:6" x14ac:dyDescent="0.25">
      <c r="A420" s="2">
        <f t="shared" si="13"/>
        <v>225</v>
      </c>
      <c r="B420" s="2">
        <f t="shared" si="14"/>
        <v>194</v>
      </c>
      <c r="C420" s="6">
        <v>419</v>
      </c>
      <c r="D420" s="6" t="str">
        <f>Вимірювання!A420</f>
        <v>F</v>
      </c>
      <c r="E420" s="6" t="str">
        <f>Вимірювання!B420</f>
        <v>hf</v>
      </c>
      <c r="F420" s="6">
        <f>Вимірювання!C420</f>
        <v>28.14</v>
      </c>
    </row>
    <row r="421" spans="1:6" x14ac:dyDescent="0.25">
      <c r="A421" s="2">
        <f t="shared" si="13"/>
        <v>225</v>
      </c>
      <c r="B421" s="2">
        <f t="shared" si="14"/>
        <v>195</v>
      </c>
      <c r="C421" s="6">
        <v>420</v>
      </c>
      <c r="D421" s="6" t="str">
        <f>Вимірювання!A421</f>
        <v>F</v>
      </c>
      <c r="E421" s="6" t="str">
        <f>Вимірювання!B421</f>
        <v>hf</v>
      </c>
      <c r="F421" s="6">
        <f>Вимірювання!C421</f>
        <v>20.34</v>
      </c>
    </row>
    <row r="422" spans="1:6" x14ac:dyDescent="0.25">
      <c r="A422" s="2">
        <f t="shared" si="13"/>
        <v>225</v>
      </c>
      <c r="B422" s="2">
        <f t="shared" si="14"/>
        <v>196</v>
      </c>
      <c r="C422" s="6">
        <v>421</v>
      </c>
      <c r="D422" s="6" t="str">
        <f>Вимірювання!A422</f>
        <v>F</v>
      </c>
      <c r="E422" s="6" t="str">
        <f>Вимірювання!B422</f>
        <v>hf</v>
      </c>
      <c r="F422" s="6">
        <f>Вимірювання!C422</f>
        <v>28.37</v>
      </c>
    </row>
    <row r="423" spans="1:6" x14ac:dyDescent="0.25">
      <c r="A423" s="2">
        <f t="shared" si="13"/>
        <v>225</v>
      </c>
      <c r="B423" s="2">
        <f t="shared" si="14"/>
        <v>197</v>
      </c>
      <c r="C423" s="6">
        <v>422</v>
      </c>
      <c r="D423" s="6" t="str">
        <f>Вимірювання!A423</f>
        <v>F</v>
      </c>
      <c r="E423" s="6" t="str">
        <f>Вимірювання!B423</f>
        <v>hf</v>
      </c>
      <c r="F423" s="6">
        <f>Вимірювання!C423</f>
        <v>24.14</v>
      </c>
    </row>
    <row r="424" spans="1:6" x14ac:dyDescent="0.25">
      <c r="A424" s="2">
        <f t="shared" si="13"/>
        <v>225</v>
      </c>
      <c r="B424" s="2">
        <f t="shared" si="14"/>
        <v>198</v>
      </c>
      <c r="C424" s="6">
        <v>423</v>
      </c>
      <c r="D424" s="6" t="str">
        <f>Вимірювання!A424</f>
        <v>F</v>
      </c>
      <c r="E424" s="6" t="str">
        <f>Вимірювання!B424</f>
        <v>hf</v>
      </c>
      <c r="F424" s="6">
        <f>Вимірювання!C424</f>
        <v>25.08</v>
      </c>
    </row>
    <row r="425" spans="1:6" x14ac:dyDescent="0.25">
      <c r="A425" s="2">
        <f t="shared" si="13"/>
        <v>225</v>
      </c>
      <c r="B425" s="2">
        <f t="shared" si="14"/>
        <v>199</v>
      </c>
      <c r="C425" s="6">
        <v>424</v>
      </c>
      <c r="D425" s="6" t="str">
        <f>Вимірювання!A425</f>
        <v>F</v>
      </c>
      <c r="E425" s="6" t="str">
        <f>Вимірювання!B425</f>
        <v>hf</v>
      </c>
      <c r="F425" s="6">
        <f>Вимірювання!C425</f>
        <v>31.86</v>
      </c>
    </row>
    <row r="426" spans="1:6" x14ac:dyDescent="0.25">
      <c r="A426" s="2">
        <f t="shared" si="13"/>
        <v>225</v>
      </c>
      <c r="B426" s="2">
        <f t="shared" si="14"/>
        <v>200</v>
      </c>
      <c r="C426" s="6">
        <v>425</v>
      </c>
      <c r="D426" s="6" t="str">
        <f>Вимірювання!A426</f>
        <v>F</v>
      </c>
      <c r="E426" s="6" t="str">
        <f>Вимірювання!B426</f>
        <v>hf</v>
      </c>
      <c r="F426" s="6">
        <f>Вимірювання!C426</f>
        <v>26.48</v>
      </c>
    </row>
    <row r="427" spans="1:6" x14ac:dyDescent="0.25">
      <c r="A427" s="2">
        <f t="shared" si="13"/>
        <v>225</v>
      </c>
      <c r="B427" s="2">
        <f t="shared" si="14"/>
        <v>201</v>
      </c>
      <c r="C427" s="6">
        <v>426</v>
      </c>
      <c r="D427" s="6" t="str">
        <f>Вимірювання!A427</f>
        <v>M</v>
      </c>
      <c r="E427" s="6" t="str">
        <f>Вимірювання!B427</f>
        <v>hf</v>
      </c>
      <c r="F427" s="6">
        <f>Вимірювання!C427</f>
        <v>27.81</v>
      </c>
    </row>
    <row r="428" spans="1:6" x14ac:dyDescent="0.25">
      <c r="A428" s="2">
        <f t="shared" si="13"/>
        <v>225</v>
      </c>
      <c r="B428" s="2">
        <f t="shared" si="14"/>
        <v>202</v>
      </c>
      <c r="C428" s="6">
        <v>427</v>
      </c>
      <c r="D428" s="6" t="str">
        <f>Вимірювання!A428</f>
        <v>M</v>
      </c>
      <c r="E428" s="6" t="str">
        <f>Вимірювання!B428</f>
        <v>hf</v>
      </c>
      <c r="F428" s="6">
        <f>Вимірювання!C428</f>
        <v>29.45</v>
      </c>
    </row>
    <row r="429" spans="1:6" x14ac:dyDescent="0.25">
      <c r="A429" s="2">
        <f t="shared" si="13"/>
        <v>225</v>
      </c>
      <c r="B429" s="2">
        <f t="shared" si="14"/>
        <v>203</v>
      </c>
      <c r="C429" s="6">
        <v>428</v>
      </c>
      <c r="D429" s="6" t="str">
        <f>Вимірювання!A429</f>
        <v>M</v>
      </c>
      <c r="E429" s="6" t="str">
        <f>Вимірювання!B429</f>
        <v>hf</v>
      </c>
      <c r="F429" s="6">
        <f>Вимірювання!C429</f>
        <v>35.11</v>
      </c>
    </row>
    <row r="430" spans="1:6" x14ac:dyDescent="0.25">
      <c r="A430" s="2">
        <f t="shared" si="13"/>
        <v>225</v>
      </c>
      <c r="B430" s="2">
        <f t="shared" si="14"/>
        <v>204</v>
      </c>
      <c r="C430" s="6">
        <v>429</v>
      </c>
      <c r="D430" s="6" t="str">
        <f>Вимірювання!A430</f>
        <v>M</v>
      </c>
      <c r="E430" s="6" t="str">
        <f>Вимірювання!B430</f>
        <v>hf</v>
      </c>
      <c r="F430" s="6">
        <f>Вимірювання!C430</f>
        <v>31.25</v>
      </c>
    </row>
    <row r="431" spans="1:6" x14ac:dyDescent="0.25">
      <c r="A431" s="2">
        <f t="shared" si="13"/>
        <v>225</v>
      </c>
      <c r="B431" s="2">
        <f t="shared" si="14"/>
        <v>205</v>
      </c>
      <c r="C431" s="6">
        <v>430</v>
      </c>
      <c r="D431" s="6" t="str">
        <f>Вимірювання!A431</f>
        <v>M</v>
      </c>
      <c r="E431" s="6" t="str">
        <f>Вимірювання!B431</f>
        <v>hf</v>
      </c>
      <c r="F431" s="6">
        <f>Вимірювання!C431</f>
        <v>38.26</v>
      </c>
    </row>
    <row r="432" spans="1:6" x14ac:dyDescent="0.25">
      <c r="A432" s="2">
        <f t="shared" si="13"/>
        <v>225</v>
      </c>
      <c r="B432" s="2">
        <f t="shared" si="14"/>
        <v>206</v>
      </c>
      <c r="C432" s="6">
        <v>431</v>
      </c>
      <c r="D432" s="6" t="str">
        <f>Вимірювання!A432</f>
        <v>M</v>
      </c>
      <c r="E432" s="6" t="str">
        <f>Вимірювання!B432</f>
        <v>hf</v>
      </c>
      <c r="F432" s="6">
        <f>Вимірювання!C432</f>
        <v>29.06</v>
      </c>
    </row>
    <row r="433" spans="1:6" x14ac:dyDescent="0.25">
      <c r="A433" s="2">
        <f t="shared" si="13"/>
        <v>225</v>
      </c>
      <c r="B433" s="2">
        <f t="shared" si="14"/>
        <v>207</v>
      </c>
      <c r="C433" s="6">
        <v>432</v>
      </c>
      <c r="D433" s="6" t="str">
        <f>Вимірювання!A433</f>
        <v>M</v>
      </c>
      <c r="E433" s="6" t="str">
        <f>Вимірювання!B433</f>
        <v>hf</v>
      </c>
      <c r="F433" s="6">
        <f>Вимірювання!C433</f>
        <v>42.8</v>
      </c>
    </row>
    <row r="434" spans="1:6" x14ac:dyDescent="0.25">
      <c r="A434" s="2">
        <f t="shared" si="13"/>
        <v>225</v>
      </c>
      <c r="B434" s="2">
        <f t="shared" si="14"/>
        <v>208</v>
      </c>
      <c r="C434" s="6">
        <v>433</v>
      </c>
      <c r="D434" s="6" t="str">
        <f>Вимірювання!A434</f>
        <v>M</v>
      </c>
      <c r="E434" s="6" t="str">
        <f>Вимірювання!B434</f>
        <v>hf</v>
      </c>
      <c r="F434" s="6">
        <f>Вимірювання!C434</f>
        <v>32.340000000000003</v>
      </c>
    </row>
    <row r="435" spans="1:6" x14ac:dyDescent="0.25">
      <c r="A435" s="2">
        <f t="shared" si="13"/>
        <v>225</v>
      </c>
      <c r="B435" s="2">
        <f t="shared" si="14"/>
        <v>209</v>
      </c>
      <c r="C435" s="6">
        <v>434</v>
      </c>
      <c r="D435" s="6" t="str">
        <f>Вимірювання!A435</f>
        <v>M</v>
      </c>
      <c r="E435" s="6" t="str">
        <f>Вимірювання!B435</f>
        <v>hf</v>
      </c>
      <c r="F435" s="6" t="str">
        <f>Вимірювання!C435</f>
        <v>NA</v>
      </c>
    </row>
    <row r="436" spans="1:6" x14ac:dyDescent="0.25">
      <c r="A436" s="2">
        <f t="shared" si="13"/>
        <v>225</v>
      </c>
      <c r="B436" s="2">
        <f t="shared" si="14"/>
        <v>210</v>
      </c>
      <c r="C436" s="6">
        <v>435</v>
      </c>
      <c r="D436" s="6" t="str">
        <f>Вимірювання!A436</f>
        <v>M</v>
      </c>
      <c r="E436" s="6" t="str">
        <f>Вимірювання!B436</f>
        <v>hf</v>
      </c>
      <c r="F436" s="6">
        <f>Вимірювання!C436</f>
        <v>35.479999999999997</v>
      </c>
    </row>
    <row r="437" spans="1:6" x14ac:dyDescent="0.25">
      <c r="A437" s="2">
        <f t="shared" si="13"/>
        <v>225</v>
      </c>
      <c r="B437" s="2">
        <f t="shared" si="14"/>
        <v>211</v>
      </c>
      <c r="C437" s="6">
        <v>436</v>
      </c>
      <c r="D437" s="6" t="str">
        <f>Вимірювання!A437</f>
        <v>M</v>
      </c>
      <c r="E437" s="6" t="str">
        <f>Вимірювання!B437</f>
        <v>hf</v>
      </c>
      <c r="F437" s="6">
        <f>Вимірювання!C437</f>
        <v>33.049999999999997</v>
      </c>
    </row>
    <row r="438" spans="1:6" x14ac:dyDescent="0.25">
      <c r="A438" s="2">
        <f t="shared" si="13"/>
        <v>225</v>
      </c>
      <c r="B438" s="2">
        <f t="shared" si="14"/>
        <v>212</v>
      </c>
      <c r="C438" s="6">
        <v>437</v>
      </c>
      <c r="D438" s="6" t="str">
        <f>Вимірювання!A438</f>
        <v>M</v>
      </c>
      <c r="E438" s="6" t="str">
        <f>Вимірювання!B438</f>
        <v>hf</v>
      </c>
      <c r="F438" s="6">
        <f>Вимірювання!C438</f>
        <v>37.06</v>
      </c>
    </row>
    <row r="439" spans="1:6" x14ac:dyDescent="0.25">
      <c r="A439" s="2">
        <f t="shared" si="13"/>
        <v>225</v>
      </c>
      <c r="B439" s="2">
        <f t="shared" si="14"/>
        <v>213</v>
      </c>
      <c r="C439" s="6">
        <v>438</v>
      </c>
      <c r="D439" s="6" t="str">
        <f>Вимірювання!A439</f>
        <v>M</v>
      </c>
      <c r="E439" s="6" t="str">
        <f>Вимірювання!B439</f>
        <v>hf</v>
      </c>
      <c r="F439" s="6">
        <f>Вимірювання!C439</f>
        <v>29.71</v>
      </c>
    </row>
    <row r="440" spans="1:6" x14ac:dyDescent="0.25">
      <c r="A440" s="2">
        <f t="shared" si="13"/>
        <v>225</v>
      </c>
      <c r="B440" s="2">
        <f t="shared" si="14"/>
        <v>214</v>
      </c>
      <c r="C440" s="6">
        <v>439</v>
      </c>
      <c r="D440" s="6" t="str">
        <f>Вимірювання!A440</f>
        <v>M</v>
      </c>
      <c r="E440" s="6" t="str">
        <f>Вимірювання!B440</f>
        <v>hf</v>
      </c>
      <c r="F440" s="6">
        <f>Вимірювання!C440</f>
        <v>34.4</v>
      </c>
    </row>
    <row r="441" spans="1:6" x14ac:dyDescent="0.25">
      <c r="A441" s="2">
        <f t="shared" si="13"/>
        <v>225</v>
      </c>
      <c r="B441" s="2">
        <f t="shared" si="14"/>
        <v>215</v>
      </c>
      <c r="C441" s="6">
        <v>440</v>
      </c>
      <c r="D441" s="6" t="str">
        <f>Вимірювання!A441</f>
        <v>M</v>
      </c>
      <c r="E441" s="6" t="str">
        <f>Вимірювання!B441</f>
        <v>hf</v>
      </c>
      <c r="F441" s="6">
        <f>Вимірювання!C441</f>
        <v>39.42</v>
      </c>
    </row>
    <row r="442" spans="1:6" x14ac:dyDescent="0.25">
      <c r="A442" s="2">
        <f t="shared" si="13"/>
        <v>225</v>
      </c>
      <c r="B442" s="2">
        <f t="shared" si="14"/>
        <v>216</v>
      </c>
      <c r="C442" s="6">
        <v>441</v>
      </c>
      <c r="D442" s="6" t="str">
        <f>Вимірювання!A442</f>
        <v>M</v>
      </c>
      <c r="E442" s="6" t="str">
        <f>Вимірювання!B442</f>
        <v>hf</v>
      </c>
      <c r="F442" s="6">
        <f>Вимірювання!C442</f>
        <v>36.32</v>
      </c>
    </row>
    <row r="443" spans="1:6" x14ac:dyDescent="0.25">
      <c r="A443" s="2">
        <f t="shared" si="13"/>
        <v>225</v>
      </c>
      <c r="B443" s="2">
        <f t="shared" si="14"/>
        <v>217</v>
      </c>
      <c r="C443" s="6">
        <v>442</v>
      </c>
      <c r="D443" s="6" t="str">
        <f>Вимірювання!A443</f>
        <v>M</v>
      </c>
      <c r="E443" s="6" t="str">
        <f>Вимірювання!B443</f>
        <v>hf</v>
      </c>
      <c r="F443" s="6">
        <f>Вимірювання!C443</f>
        <v>41.48</v>
      </c>
    </row>
    <row r="444" spans="1:6" x14ac:dyDescent="0.25">
      <c r="A444" s="2">
        <f t="shared" si="13"/>
        <v>225</v>
      </c>
      <c r="B444" s="2">
        <f t="shared" si="14"/>
        <v>218</v>
      </c>
      <c r="C444" s="6">
        <v>443</v>
      </c>
      <c r="D444" s="6" t="str">
        <f>Вимірювання!A444</f>
        <v>M</v>
      </c>
      <c r="E444" s="6" t="str">
        <f>Вимірювання!B444</f>
        <v>hf</v>
      </c>
      <c r="F444" s="6">
        <f>Вимірювання!C444</f>
        <v>46.27</v>
      </c>
    </row>
    <row r="445" spans="1:6" x14ac:dyDescent="0.25">
      <c r="A445" s="2">
        <f t="shared" si="13"/>
        <v>225</v>
      </c>
      <c r="B445" s="2">
        <f t="shared" si="14"/>
        <v>219</v>
      </c>
      <c r="C445" s="6">
        <v>444</v>
      </c>
      <c r="D445" s="6" t="str">
        <f>Вимірювання!A445</f>
        <v>M</v>
      </c>
      <c r="E445" s="6" t="str">
        <f>Вимірювання!B445</f>
        <v>hf</v>
      </c>
      <c r="F445" s="6">
        <f>Вимірювання!C445</f>
        <v>37.479999999999997</v>
      </c>
    </row>
    <row r="446" spans="1:6" x14ac:dyDescent="0.25">
      <c r="A446" s="2">
        <f t="shared" si="13"/>
        <v>225</v>
      </c>
      <c r="B446" s="2">
        <f t="shared" si="14"/>
        <v>220</v>
      </c>
      <c r="C446" s="6">
        <v>445</v>
      </c>
      <c r="D446" s="6" t="str">
        <f>Вимірювання!A446</f>
        <v>M</v>
      </c>
      <c r="E446" s="6" t="str">
        <f>Вимірювання!B446</f>
        <v>hf</v>
      </c>
      <c r="F446" s="6">
        <f>Вимірювання!C446</f>
        <v>36.340000000000003</v>
      </c>
    </row>
    <row r="447" spans="1:6" x14ac:dyDescent="0.25">
      <c r="A447" s="2">
        <f t="shared" si="13"/>
        <v>225</v>
      </c>
      <c r="B447" s="2">
        <f t="shared" si="14"/>
        <v>221</v>
      </c>
      <c r="C447" s="6">
        <v>446</v>
      </c>
      <c r="D447" s="6" t="str">
        <f>Вимірювання!A447</f>
        <v>M</v>
      </c>
      <c r="E447" s="6" t="str">
        <f>Вимірювання!B447</f>
        <v>hf</v>
      </c>
      <c r="F447" s="6">
        <f>Вимірювання!C447</f>
        <v>26.7</v>
      </c>
    </row>
    <row r="448" spans="1:6" x14ac:dyDescent="0.25">
      <c r="A448" s="2">
        <f t="shared" si="13"/>
        <v>225</v>
      </c>
      <c r="B448" s="2">
        <f t="shared" si="14"/>
        <v>222</v>
      </c>
      <c r="C448" s="6">
        <v>447</v>
      </c>
      <c r="D448" s="6" t="str">
        <f>Вимірювання!A448</f>
        <v>M</v>
      </c>
      <c r="E448" s="6" t="str">
        <f>Вимірювання!B448</f>
        <v>hf</v>
      </c>
      <c r="F448" s="6">
        <f>Вимірювання!C448</f>
        <v>36.770000000000003</v>
      </c>
    </row>
    <row r="449" spans="1:6" x14ac:dyDescent="0.25">
      <c r="A449" s="2">
        <f t="shared" si="13"/>
        <v>225</v>
      </c>
      <c r="B449" s="2">
        <f t="shared" si="14"/>
        <v>223</v>
      </c>
      <c r="C449" s="6">
        <v>448</v>
      </c>
      <c r="D449" s="6" t="str">
        <f>Вимірювання!A449</f>
        <v>M</v>
      </c>
      <c r="E449" s="6" t="str">
        <f>Вимірювання!B449</f>
        <v>hf</v>
      </c>
      <c r="F449" s="6">
        <f>Вимірювання!C449</f>
        <v>41.83</v>
      </c>
    </row>
    <row r="450" spans="1:6" x14ac:dyDescent="0.25">
      <c r="A450" s="2">
        <f t="shared" si="13"/>
        <v>225</v>
      </c>
      <c r="B450" s="2">
        <f t="shared" si="14"/>
        <v>224</v>
      </c>
      <c r="C450" s="6">
        <v>449</v>
      </c>
      <c r="D450" s="6" t="str">
        <f>Вимірювання!A450</f>
        <v>M</v>
      </c>
      <c r="E450" s="6" t="str">
        <f>Вимірювання!B450</f>
        <v>hf</v>
      </c>
      <c r="F450" s="6">
        <f>Вимірювання!C450</f>
        <v>37.89</v>
      </c>
    </row>
    <row r="451" spans="1:6" x14ac:dyDescent="0.25">
      <c r="A451" s="2">
        <f t="shared" ref="A451:A514" si="15">IF($E451=A$1,A450+1,A450)</f>
        <v>226</v>
      </c>
      <c r="B451" s="2">
        <f t="shared" ref="B451:B514" si="16">IF($E451=B$1,B450+1,B450)</f>
        <v>224</v>
      </c>
      <c r="C451" s="6">
        <v>450</v>
      </c>
      <c r="D451" s="6" t="str">
        <f>Вимірювання!A451</f>
        <v>M</v>
      </c>
      <c r="E451" s="6" t="str">
        <f>Вимірювання!B451</f>
        <v>chow</v>
      </c>
      <c r="F451" s="6">
        <f>Вимірювання!C451</f>
        <v>45.23</v>
      </c>
    </row>
    <row r="452" spans="1:6" x14ac:dyDescent="0.25">
      <c r="A452" s="2">
        <f t="shared" si="15"/>
        <v>227</v>
      </c>
      <c r="B452" s="2">
        <f t="shared" si="16"/>
        <v>224</v>
      </c>
      <c r="C452" s="6">
        <v>451</v>
      </c>
      <c r="D452" s="6" t="str">
        <f>Вимірювання!A452</f>
        <v>M</v>
      </c>
      <c r="E452" s="6" t="str">
        <f>Вимірювання!B452</f>
        <v>chow</v>
      </c>
      <c r="F452" s="6">
        <f>Вимірювання!C452</f>
        <v>23.73</v>
      </c>
    </row>
    <row r="453" spans="1:6" x14ac:dyDescent="0.25">
      <c r="A453" s="2">
        <f t="shared" si="15"/>
        <v>228</v>
      </c>
      <c r="B453" s="2">
        <f t="shared" si="16"/>
        <v>224</v>
      </c>
      <c r="C453" s="6">
        <v>452</v>
      </c>
      <c r="D453" s="6" t="str">
        <f>Вимірювання!A453</f>
        <v>M</v>
      </c>
      <c r="E453" s="6" t="str">
        <f>Вимірювання!B453</f>
        <v>chow</v>
      </c>
      <c r="F453" s="6">
        <f>Вимірювання!C453</f>
        <v>34.03</v>
      </c>
    </row>
    <row r="454" spans="1:6" x14ac:dyDescent="0.25">
      <c r="A454" s="2">
        <f t="shared" si="15"/>
        <v>229</v>
      </c>
      <c r="B454" s="2">
        <f t="shared" si="16"/>
        <v>224</v>
      </c>
      <c r="C454" s="6">
        <v>453</v>
      </c>
      <c r="D454" s="6" t="str">
        <f>Вимірювання!A454</f>
        <v>M</v>
      </c>
      <c r="E454" s="6" t="str">
        <f>Вимірювання!B454</f>
        <v>chow</v>
      </c>
      <c r="F454" s="6">
        <f>Вимірювання!C454</f>
        <v>24.98</v>
      </c>
    </row>
    <row r="455" spans="1:6" x14ac:dyDescent="0.25">
      <c r="A455" s="2">
        <f t="shared" si="15"/>
        <v>230</v>
      </c>
      <c r="B455" s="2">
        <f t="shared" si="16"/>
        <v>224</v>
      </c>
      <c r="C455" s="6">
        <v>454</v>
      </c>
      <c r="D455" s="6" t="str">
        <f>Вимірювання!A455</f>
        <v>M</v>
      </c>
      <c r="E455" s="6" t="str">
        <f>Вимірювання!B455</f>
        <v>chow</v>
      </c>
      <c r="F455" s="6">
        <f>Вимірювання!C455</f>
        <v>28.56</v>
      </c>
    </row>
    <row r="456" spans="1:6" x14ac:dyDescent="0.25">
      <c r="A456" s="2">
        <f t="shared" si="15"/>
        <v>231</v>
      </c>
      <c r="B456" s="2">
        <f t="shared" si="16"/>
        <v>224</v>
      </c>
      <c r="C456" s="6">
        <v>455</v>
      </c>
      <c r="D456" s="6" t="str">
        <f>Вимірювання!A456</f>
        <v>M</v>
      </c>
      <c r="E456" s="6" t="str">
        <f>Вимірювання!B456</f>
        <v>chow</v>
      </c>
      <c r="F456" s="6">
        <f>Вимірювання!C456</f>
        <v>29.32</v>
      </c>
    </row>
    <row r="457" spans="1:6" x14ac:dyDescent="0.25">
      <c r="A457" s="2">
        <f t="shared" si="15"/>
        <v>232</v>
      </c>
      <c r="B457" s="2">
        <f t="shared" si="16"/>
        <v>224</v>
      </c>
      <c r="C457" s="6">
        <v>456</v>
      </c>
      <c r="D457" s="6" t="str">
        <f>Вимірювання!A457</f>
        <v>M</v>
      </c>
      <c r="E457" s="6" t="str">
        <f>Вимірювання!B457</f>
        <v>chow</v>
      </c>
      <c r="F457" s="6">
        <f>Вимірювання!C457</f>
        <v>39.159999999999997</v>
      </c>
    </row>
    <row r="458" spans="1:6" x14ac:dyDescent="0.25">
      <c r="A458" s="2">
        <f t="shared" si="15"/>
        <v>233</v>
      </c>
      <c r="B458" s="2">
        <f t="shared" si="16"/>
        <v>224</v>
      </c>
      <c r="C458" s="6">
        <v>457</v>
      </c>
      <c r="D458" s="6" t="str">
        <f>Вимірювання!A458</f>
        <v>M</v>
      </c>
      <c r="E458" s="6" t="str">
        <f>Вимірювання!B458</f>
        <v>chow</v>
      </c>
      <c r="F458" s="6">
        <f>Вимірювання!C458</f>
        <v>32.04</v>
      </c>
    </row>
    <row r="459" spans="1:6" x14ac:dyDescent="0.25">
      <c r="A459" s="2">
        <f t="shared" si="15"/>
        <v>234</v>
      </c>
      <c r="B459" s="2">
        <f t="shared" si="16"/>
        <v>224</v>
      </c>
      <c r="C459" s="6">
        <v>458</v>
      </c>
      <c r="D459" s="6" t="str">
        <f>Вимірювання!A459</f>
        <v>M</v>
      </c>
      <c r="E459" s="6" t="str">
        <f>Вимірювання!B459</f>
        <v>chow</v>
      </c>
      <c r="F459" s="6">
        <f>Вимірювання!C459</f>
        <v>32.090000000000003</v>
      </c>
    </row>
    <row r="460" spans="1:6" x14ac:dyDescent="0.25">
      <c r="A460" s="2">
        <f t="shared" si="15"/>
        <v>235</v>
      </c>
      <c r="B460" s="2">
        <f t="shared" si="16"/>
        <v>224</v>
      </c>
      <c r="C460" s="6">
        <v>459</v>
      </c>
      <c r="D460" s="6" t="str">
        <f>Вимірювання!A460</f>
        <v>M</v>
      </c>
      <c r="E460" s="6" t="str">
        <f>Вимірювання!B460</f>
        <v>chow</v>
      </c>
      <c r="F460" s="6">
        <f>Вимірювання!C460</f>
        <v>24.16</v>
      </c>
    </row>
    <row r="461" spans="1:6" x14ac:dyDescent="0.25">
      <c r="A461" s="2">
        <f t="shared" si="15"/>
        <v>236</v>
      </c>
      <c r="B461" s="2">
        <f t="shared" si="16"/>
        <v>224</v>
      </c>
      <c r="C461" s="6">
        <v>460</v>
      </c>
      <c r="D461" s="6" t="str">
        <f>Вимірювання!A461</f>
        <v>M</v>
      </c>
      <c r="E461" s="6" t="str">
        <f>Вимірювання!B461</f>
        <v>chow</v>
      </c>
      <c r="F461" s="6">
        <f>Вимірювання!C461</f>
        <v>27.38</v>
      </c>
    </row>
    <row r="462" spans="1:6" x14ac:dyDescent="0.25">
      <c r="A462" s="2">
        <f t="shared" si="15"/>
        <v>237</v>
      </c>
      <c r="B462" s="2">
        <f t="shared" si="16"/>
        <v>224</v>
      </c>
      <c r="C462" s="6">
        <v>461</v>
      </c>
      <c r="D462" s="6" t="str">
        <f>Вимірювання!A462</f>
        <v>M</v>
      </c>
      <c r="E462" s="6" t="str">
        <f>Вимірювання!B462</f>
        <v>chow</v>
      </c>
      <c r="F462" s="6">
        <f>Вимірювання!C462</f>
        <v>30.29</v>
      </c>
    </row>
    <row r="463" spans="1:6" x14ac:dyDescent="0.25">
      <c r="A463" s="2">
        <f t="shared" si="15"/>
        <v>238</v>
      </c>
      <c r="B463" s="2">
        <f t="shared" si="16"/>
        <v>224</v>
      </c>
      <c r="C463" s="6">
        <v>462</v>
      </c>
      <c r="D463" s="6" t="str">
        <f>Вимірювання!A463</f>
        <v>M</v>
      </c>
      <c r="E463" s="6" t="str">
        <f>Вимірювання!B463</f>
        <v>chow</v>
      </c>
      <c r="F463" s="6">
        <f>Вимірювання!C463</f>
        <v>36.79</v>
      </c>
    </row>
    <row r="464" spans="1:6" x14ac:dyDescent="0.25">
      <c r="A464" s="2">
        <f t="shared" si="15"/>
        <v>239</v>
      </c>
      <c r="B464" s="2">
        <f t="shared" si="16"/>
        <v>224</v>
      </c>
      <c r="C464" s="6">
        <v>463</v>
      </c>
      <c r="D464" s="6" t="str">
        <f>Вимірювання!A464</f>
        <v>M</v>
      </c>
      <c r="E464" s="6" t="str">
        <f>Вимірювання!B464</f>
        <v>chow</v>
      </c>
      <c r="F464" s="6">
        <f>Вимірювання!C464</f>
        <v>28.63</v>
      </c>
    </row>
    <row r="465" spans="1:6" x14ac:dyDescent="0.25">
      <c r="A465" s="2">
        <f t="shared" si="15"/>
        <v>240</v>
      </c>
      <c r="B465" s="2">
        <f t="shared" si="16"/>
        <v>224</v>
      </c>
      <c r="C465" s="6">
        <v>464</v>
      </c>
      <c r="D465" s="6" t="str">
        <f>Вимірювання!A465</f>
        <v>M</v>
      </c>
      <c r="E465" s="6" t="str">
        <f>Вимірювання!B465</f>
        <v>chow</v>
      </c>
      <c r="F465" s="6">
        <f>Вимірювання!C465</f>
        <v>31.01</v>
      </c>
    </row>
    <row r="466" spans="1:6" x14ac:dyDescent="0.25">
      <c r="A466" s="2">
        <f t="shared" si="15"/>
        <v>241</v>
      </c>
      <c r="B466" s="2">
        <f t="shared" si="16"/>
        <v>224</v>
      </c>
      <c r="C466" s="6">
        <v>465</v>
      </c>
      <c r="D466" s="6" t="str">
        <f>Вимірювання!A466</f>
        <v>M</v>
      </c>
      <c r="E466" s="6" t="str">
        <f>Вимірювання!B466</f>
        <v>chow</v>
      </c>
      <c r="F466" s="6">
        <f>Вимірювання!C466</f>
        <v>32.11</v>
      </c>
    </row>
    <row r="467" spans="1:6" x14ac:dyDescent="0.25">
      <c r="A467" s="2">
        <f t="shared" si="15"/>
        <v>242</v>
      </c>
      <c r="B467" s="2">
        <f t="shared" si="16"/>
        <v>224</v>
      </c>
      <c r="C467" s="6">
        <v>466</v>
      </c>
      <c r="D467" s="6" t="str">
        <f>Вимірювання!A467</f>
        <v>M</v>
      </c>
      <c r="E467" s="6" t="str">
        <f>Вимірювання!B467</f>
        <v>chow</v>
      </c>
      <c r="F467" s="6">
        <f>Вимірювання!C467</f>
        <v>31.22</v>
      </c>
    </row>
    <row r="468" spans="1:6" x14ac:dyDescent="0.25">
      <c r="A468" s="2">
        <f t="shared" si="15"/>
        <v>243</v>
      </c>
      <c r="B468" s="2">
        <f t="shared" si="16"/>
        <v>224</v>
      </c>
      <c r="C468" s="6">
        <v>467</v>
      </c>
      <c r="D468" s="6" t="str">
        <f>Вимірювання!A468</f>
        <v>M</v>
      </c>
      <c r="E468" s="6" t="str">
        <f>Вимірювання!B468</f>
        <v>chow</v>
      </c>
      <c r="F468" s="6">
        <f>Вимірювання!C468</f>
        <v>32.049999999999997</v>
      </c>
    </row>
    <row r="469" spans="1:6" x14ac:dyDescent="0.25">
      <c r="A469" s="2">
        <f t="shared" si="15"/>
        <v>244</v>
      </c>
      <c r="B469" s="2">
        <f t="shared" si="16"/>
        <v>224</v>
      </c>
      <c r="C469" s="6">
        <v>468</v>
      </c>
      <c r="D469" s="6" t="str">
        <f>Вимірювання!A469</f>
        <v>M</v>
      </c>
      <c r="E469" s="6" t="str">
        <f>Вимірювання!B469</f>
        <v>chow</v>
      </c>
      <c r="F469" s="6">
        <f>Вимірювання!C469</f>
        <v>24.58</v>
      </c>
    </row>
    <row r="470" spans="1:6" x14ac:dyDescent="0.25">
      <c r="A470" s="2">
        <f t="shared" si="15"/>
        <v>245</v>
      </c>
      <c r="B470" s="2">
        <f t="shared" si="16"/>
        <v>224</v>
      </c>
      <c r="C470" s="6">
        <v>469</v>
      </c>
      <c r="D470" s="6" t="str">
        <f>Вимірювання!A470</f>
        <v>M</v>
      </c>
      <c r="E470" s="6" t="str">
        <f>Вимірювання!B470</f>
        <v>chow</v>
      </c>
      <c r="F470" s="6">
        <f>Вимірювання!C470</f>
        <v>35.15</v>
      </c>
    </row>
    <row r="471" spans="1:6" x14ac:dyDescent="0.25">
      <c r="A471" s="2">
        <f t="shared" si="15"/>
        <v>246</v>
      </c>
      <c r="B471" s="2">
        <f t="shared" si="16"/>
        <v>224</v>
      </c>
      <c r="C471" s="6">
        <v>470</v>
      </c>
      <c r="D471" s="6" t="str">
        <f>Вимірювання!A471</f>
        <v>M</v>
      </c>
      <c r="E471" s="6" t="str">
        <f>Вимірювання!B471</f>
        <v>chow</v>
      </c>
      <c r="F471" s="6">
        <f>Вимірювання!C471</f>
        <v>30.71</v>
      </c>
    </row>
    <row r="472" spans="1:6" x14ac:dyDescent="0.25">
      <c r="A472" s="2">
        <f t="shared" si="15"/>
        <v>247</v>
      </c>
      <c r="B472" s="2">
        <f t="shared" si="16"/>
        <v>224</v>
      </c>
      <c r="C472" s="6">
        <v>471</v>
      </c>
      <c r="D472" s="6" t="str">
        <f>Вимірювання!A472</f>
        <v>M</v>
      </c>
      <c r="E472" s="6" t="str">
        <f>Вимірювання!B472</f>
        <v>chow</v>
      </c>
      <c r="F472" s="6">
        <f>Вимірювання!C472</f>
        <v>32.81</v>
      </c>
    </row>
    <row r="473" spans="1:6" x14ac:dyDescent="0.25">
      <c r="A473" s="2">
        <f t="shared" si="15"/>
        <v>248</v>
      </c>
      <c r="B473" s="2">
        <f t="shared" si="16"/>
        <v>224</v>
      </c>
      <c r="C473" s="6">
        <v>472</v>
      </c>
      <c r="D473" s="6" t="str">
        <f>Вимірювання!A473</f>
        <v>M</v>
      </c>
      <c r="E473" s="6" t="str">
        <f>Вимірювання!B473</f>
        <v>chow</v>
      </c>
      <c r="F473" s="6">
        <f>Вимірювання!C473</f>
        <v>33.96</v>
      </c>
    </row>
    <row r="474" spans="1:6" x14ac:dyDescent="0.25">
      <c r="A474" s="2">
        <f t="shared" si="15"/>
        <v>249</v>
      </c>
      <c r="B474" s="2">
        <f t="shared" si="16"/>
        <v>224</v>
      </c>
      <c r="C474" s="6">
        <v>473</v>
      </c>
      <c r="D474" s="6" t="str">
        <f>Вимірювання!A474</f>
        <v>M</v>
      </c>
      <c r="E474" s="6" t="str">
        <f>Вимірювання!B474</f>
        <v>chow</v>
      </c>
      <c r="F474" s="6">
        <f>Вимірювання!C474</f>
        <v>29.34</v>
      </c>
    </row>
    <row r="475" spans="1:6" x14ac:dyDescent="0.25">
      <c r="A475" s="2">
        <f t="shared" si="15"/>
        <v>250</v>
      </c>
      <c r="B475" s="2">
        <f t="shared" si="16"/>
        <v>224</v>
      </c>
      <c r="C475" s="6">
        <v>474</v>
      </c>
      <c r="D475" s="6" t="str">
        <f>Вимірювання!A475</f>
        <v>M</v>
      </c>
      <c r="E475" s="6" t="str">
        <f>Вимірювання!B475</f>
        <v>chow</v>
      </c>
      <c r="F475" s="6">
        <f>Вимірювання!C475</f>
        <v>31.56</v>
      </c>
    </row>
    <row r="476" spans="1:6" x14ac:dyDescent="0.25">
      <c r="A476" s="2">
        <f t="shared" si="15"/>
        <v>251</v>
      </c>
      <c r="B476" s="2">
        <f t="shared" si="16"/>
        <v>224</v>
      </c>
      <c r="C476" s="6">
        <v>475</v>
      </c>
      <c r="D476" s="6" t="str">
        <f>Вимірювання!A476</f>
        <v>M</v>
      </c>
      <c r="E476" s="6" t="str">
        <f>Вимірювання!B476</f>
        <v>chow</v>
      </c>
      <c r="F476" s="6">
        <f>Вимірювання!C476</f>
        <v>35.51</v>
      </c>
    </row>
    <row r="477" spans="1:6" x14ac:dyDescent="0.25">
      <c r="A477" s="2">
        <f t="shared" si="15"/>
        <v>252</v>
      </c>
      <c r="B477" s="2">
        <f t="shared" si="16"/>
        <v>224</v>
      </c>
      <c r="C477" s="6">
        <v>476</v>
      </c>
      <c r="D477" s="6" t="str">
        <f>Вимірювання!A477</f>
        <v>M</v>
      </c>
      <c r="E477" s="6" t="str">
        <f>Вимірювання!B477</f>
        <v>chow</v>
      </c>
      <c r="F477" s="6">
        <f>Вимірювання!C477</f>
        <v>36.200000000000003</v>
      </c>
    </row>
    <row r="478" spans="1:6" x14ac:dyDescent="0.25">
      <c r="A478" s="2">
        <f t="shared" si="15"/>
        <v>253</v>
      </c>
      <c r="B478" s="2">
        <f t="shared" si="16"/>
        <v>224</v>
      </c>
      <c r="C478" s="6">
        <v>477</v>
      </c>
      <c r="D478" s="6" t="str">
        <f>Вимірювання!A478</f>
        <v>M</v>
      </c>
      <c r="E478" s="6" t="str">
        <f>Вимірювання!B478</f>
        <v>chow</v>
      </c>
      <c r="F478" s="6">
        <f>Вимірювання!C478</f>
        <v>36.64</v>
      </c>
    </row>
    <row r="479" spans="1:6" x14ac:dyDescent="0.25">
      <c r="A479" s="2">
        <f t="shared" si="15"/>
        <v>254</v>
      </c>
      <c r="B479" s="2">
        <f t="shared" si="16"/>
        <v>224</v>
      </c>
      <c r="C479" s="6">
        <v>478</v>
      </c>
      <c r="D479" s="6" t="str">
        <f>Вимірювання!A479</f>
        <v>M</v>
      </c>
      <c r="E479" s="6" t="str">
        <f>Вимірювання!B479</f>
        <v>chow</v>
      </c>
      <c r="F479" s="6">
        <f>Вимірювання!C479</f>
        <v>25.14</v>
      </c>
    </row>
    <row r="480" spans="1:6" x14ac:dyDescent="0.25">
      <c r="A480" s="2">
        <f t="shared" si="15"/>
        <v>255</v>
      </c>
      <c r="B480" s="2">
        <f t="shared" si="16"/>
        <v>224</v>
      </c>
      <c r="C480" s="6">
        <v>479</v>
      </c>
      <c r="D480" s="6" t="str">
        <f>Вимірювання!A480</f>
        <v>M</v>
      </c>
      <c r="E480" s="6" t="str">
        <f>Вимірювання!B480</f>
        <v>chow</v>
      </c>
      <c r="F480" s="6">
        <f>Вимірювання!C480</f>
        <v>32.1</v>
      </c>
    </row>
    <row r="481" spans="1:6" x14ac:dyDescent="0.25">
      <c r="A481" s="2">
        <f t="shared" si="15"/>
        <v>256</v>
      </c>
      <c r="B481" s="2">
        <f t="shared" si="16"/>
        <v>224</v>
      </c>
      <c r="C481" s="6">
        <v>480</v>
      </c>
      <c r="D481" s="6" t="str">
        <f>Вимірювання!A481</f>
        <v>M</v>
      </c>
      <c r="E481" s="6" t="str">
        <f>Вимірювання!B481</f>
        <v>chow</v>
      </c>
      <c r="F481" s="6">
        <f>Вимірювання!C481</f>
        <v>28.74</v>
      </c>
    </row>
    <row r="482" spans="1:6" x14ac:dyDescent="0.25">
      <c r="A482" s="2">
        <f t="shared" si="15"/>
        <v>257</v>
      </c>
      <c r="B482" s="2">
        <f t="shared" si="16"/>
        <v>224</v>
      </c>
      <c r="C482" s="6">
        <v>481</v>
      </c>
      <c r="D482" s="6" t="str">
        <f>Вимірювання!A482</f>
        <v>M</v>
      </c>
      <c r="E482" s="6" t="str">
        <f>Вимірювання!B482</f>
        <v>chow</v>
      </c>
      <c r="F482" s="6">
        <f>Вимірювання!C482</f>
        <v>31.55</v>
      </c>
    </row>
    <row r="483" spans="1:6" x14ac:dyDescent="0.25">
      <c r="A483" s="2">
        <f t="shared" si="15"/>
        <v>258</v>
      </c>
      <c r="B483" s="2">
        <f t="shared" si="16"/>
        <v>224</v>
      </c>
      <c r="C483" s="6">
        <v>482</v>
      </c>
      <c r="D483" s="6" t="str">
        <f>Вимірювання!A483</f>
        <v>M</v>
      </c>
      <c r="E483" s="6" t="str">
        <f>Вимірювання!B483</f>
        <v>chow</v>
      </c>
      <c r="F483" s="6">
        <f>Вимірювання!C483</f>
        <v>28.88</v>
      </c>
    </row>
    <row r="484" spans="1:6" x14ac:dyDescent="0.25">
      <c r="A484" s="2">
        <f t="shared" si="15"/>
        <v>259</v>
      </c>
      <c r="B484" s="2">
        <f t="shared" si="16"/>
        <v>224</v>
      </c>
      <c r="C484" s="6">
        <v>483</v>
      </c>
      <c r="D484" s="6" t="str">
        <f>Вимірювання!A484</f>
        <v>M</v>
      </c>
      <c r="E484" s="6" t="str">
        <f>Вимірювання!B484</f>
        <v>chow</v>
      </c>
      <c r="F484" s="6">
        <f>Вимірювання!C484</f>
        <v>36.21</v>
      </c>
    </row>
    <row r="485" spans="1:6" x14ac:dyDescent="0.25">
      <c r="A485" s="2">
        <f t="shared" si="15"/>
        <v>260</v>
      </c>
      <c r="B485" s="2">
        <f t="shared" si="16"/>
        <v>224</v>
      </c>
      <c r="C485" s="6">
        <v>484</v>
      </c>
      <c r="D485" s="6" t="str">
        <f>Вимірювання!A485</f>
        <v>M</v>
      </c>
      <c r="E485" s="6" t="str">
        <f>Вимірювання!B485</f>
        <v>chow</v>
      </c>
      <c r="F485" s="6">
        <f>Вимірювання!C485</f>
        <v>33.39</v>
      </c>
    </row>
    <row r="486" spans="1:6" x14ac:dyDescent="0.25">
      <c r="A486" s="2">
        <f t="shared" si="15"/>
        <v>261</v>
      </c>
      <c r="B486" s="2">
        <f t="shared" si="16"/>
        <v>224</v>
      </c>
      <c r="C486" s="6">
        <v>485</v>
      </c>
      <c r="D486" s="6" t="str">
        <f>Вимірювання!A486</f>
        <v>M</v>
      </c>
      <c r="E486" s="6" t="str">
        <f>Вимірювання!B486</f>
        <v>chow</v>
      </c>
      <c r="F486" s="6">
        <f>Вимірювання!C486</f>
        <v>33.83</v>
      </c>
    </row>
    <row r="487" spans="1:6" x14ac:dyDescent="0.25">
      <c r="A487" s="2">
        <f t="shared" si="15"/>
        <v>262</v>
      </c>
      <c r="B487" s="2">
        <f t="shared" si="16"/>
        <v>224</v>
      </c>
      <c r="C487" s="6">
        <v>486</v>
      </c>
      <c r="D487" s="6" t="str">
        <f>Вимірювання!A487</f>
        <v>M</v>
      </c>
      <c r="E487" s="6" t="str">
        <f>Вимірювання!B487</f>
        <v>chow</v>
      </c>
      <c r="F487" s="6">
        <f>Вимірювання!C487</f>
        <v>34.11</v>
      </c>
    </row>
    <row r="488" spans="1:6" x14ac:dyDescent="0.25">
      <c r="A488" s="2">
        <f t="shared" si="15"/>
        <v>263</v>
      </c>
      <c r="B488" s="2">
        <f t="shared" si="16"/>
        <v>224</v>
      </c>
      <c r="C488" s="6">
        <v>487</v>
      </c>
      <c r="D488" s="6" t="str">
        <f>Вимірювання!A488</f>
        <v>M</v>
      </c>
      <c r="E488" s="6" t="str">
        <f>Вимірювання!B488</f>
        <v>chow</v>
      </c>
      <c r="F488" s="6">
        <f>Вимірювання!C488</f>
        <v>29.38</v>
      </c>
    </row>
    <row r="489" spans="1:6" x14ac:dyDescent="0.25">
      <c r="A489" s="2">
        <f t="shared" si="15"/>
        <v>264</v>
      </c>
      <c r="B489" s="2">
        <f t="shared" si="16"/>
        <v>224</v>
      </c>
      <c r="C489" s="6">
        <v>488</v>
      </c>
      <c r="D489" s="6" t="str">
        <f>Вимірювання!A489</f>
        <v>M</v>
      </c>
      <c r="E489" s="6" t="str">
        <f>Вимірювання!B489</f>
        <v>chow</v>
      </c>
      <c r="F489" s="6">
        <f>Вимірювання!C489</f>
        <v>31.71</v>
      </c>
    </row>
    <row r="490" spans="1:6" x14ac:dyDescent="0.25">
      <c r="A490" s="2">
        <f t="shared" si="15"/>
        <v>265</v>
      </c>
      <c r="B490" s="2">
        <f t="shared" si="16"/>
        <v>224</v>
      </c>
      <c r="C490" s="6">
        <v>489</v>
      </c>
      <c r="D490" s="6" t="str">
        <f>Вимірювання!A490</f>
        <v>M</v>
      </c>
      <c r="E490" s="6" t="str">
        <f>Вимірювання!B490</f>
        <v>chow</v>
      </c>
      <c r="F490" s="6">
        <f>Вимірювання!C490</f>
        <v>31.95</v>
      </c>
    </row>
    <row r="491" spans="1:6" x14ac:dyDescent="0.25">
      <c r="A491" s="2">
        <f t="shared" si="15"/>
        <v>266</v>
      </c>
      <c r="B491" s="2">
        <f t="shared" si="16"/>
        <v>224</v>
      </c>
      <c r="C491" s="6">
        <v>490</v>
      </c>
      <c r="D491" s="6" t="str">
        <f>Вимірювання!A491</f>
        <v>M</v>
      </c>
      <c r="E491" s="6" t="str">
        <f>Вимірювання!B491</f>
        <v>chow</v>
      </c>
      <c r="F491" s="6">
        <f>Вимірювання!C491</f>
        <v>31.77</v>
      </c>
    </row>
    <row r="492" spans="1:6" x14ac:dyDescent="0.25">
      <c r="A492" s="2">
        <f t="shared" si="15"/>
        <v>267</v>
      </c>
      <c r="B492" s="2">
        <f t="shared" si="16"/>
        <v>224</v>
      </c>
      <c r="C492" s="6">
        <v>491</v>
      </c>
      <c r="D492" s="6" t="str">
        <f>Вимірювання!A492</f>
        <v>M</v>
      </c>
      <c r="E492" s="6" t="str">
        <f>Вимірювання!B492</f>
        <v>chow</v>
      </c>
      <c r="F492" s="6">
        <f>Вимірювання!C492</f>
        <v>33</v>
      </c>
    </row>
    <row r="493" spans="1:6" x14ac:dyDescent="0.25">
      <c r="A493" s="2">
        <f t="shared" si="15"/>
        <v>268</v>
      </c>
      <c r="B493" s="2">
        <f t="shared" si="16"/>
        <v>224</v>
      </c>
      <c r="C493" s="6">
        <v>492</v>
      </c>
      <c r="D493" s="6" t="str">
        <f>Вимірювання!A493</f>
        <v>M</v>
      </c>
      <c r="E493" s="6" t="str">
        <f>Вимірювання!B493</f>
        <v>chow</v>
      </c>
      <c r="F493" s="6">
        <f>Вимірювання!C493</f>
        <v>31.64</v>
      </c>
    </row>
    <row r="494" spans="1:6" x14ac:dyDescent="0.25">
      <c r="A494" s="2">
        <f t="shared" si="15"/>
        <v>269</v>
      </c>
      <c r="B494" s="2">
        <f t="shared" si="16"/>
        <v>224</v>
      </c>
      <c r="C494" s="6">
        <v>493</v>
      </c>
      <c r="D494" s="6" t="str">
        <f>Вимірювання!A494</f>
        <v>M</v>
      </c>
      <c r="E494" s="6" t="str">
        <f>Вимірювання!B494</f>
        <v>chow</v>
      </c>
      <c r="F494" s="6">
        <f>Вимірювання!C494</f>
        <v>37.5</v>
      </c>
    </row>
    <row r="495" spans="1:6" x14ac:dyDescent="0.25">
      <c r="A495" s="2">
        <f t="shared" si="15"/>
        <v>270</v>
      </c>
      <c r="B495" s="2">
        <f t="shared" si="16"/>
        <v>224</v>
      </c>
      <c r="C495" s="6">
        <v>494</v>
      </c>
      <c r="D495" s="6" t="str">
        <f>Вимірювання!A495</f>
        <v>M</v>
      </c>
      <c r="E495" s="6" t="str">
        <f>Вимірювання!B495</f>
        <v>chow</v>
      </c>
      <c r="F495" s="6">
        <f>Вимірювання!C495</f>
        <v>23.66</v>
      </c>
    </row>
    <row r="496" spans="1:6" x14ac:dyDescent="0.25">
      <c r="A496" s="2">
        <f t="shared" si="15"/>
        <v>271</v>
      </c>
      <c r="B496" s="2">
        <f t="shared" si="16"/>
        <v>224</v>
      </c>
      <c r="C496" s="6">
        <v>495</v>
      </c>
      <c r="D496" s="6" t="str">
        <f>Вимірювання!A496</f>
        <v>M</v>
      </c>
      <c r="E496" s="6" t="str">
        <f>Вимірювання!B496</f>
        <v>chow</v>
      </c>
      <c r="F496" s="6">
        <f>Вимірювання!C496</f>
        <v>33.92</v>
      </c>
    </row>
    <row r="497" spans="1:6" x14ac:dyDescent="0.25">
      <c r="A497" s="2">
        <f t="shared" si="15"/>
        <v>272</v>
      </c>
      <c r="B497" s="2">
        <f t="shared" si="16"/>
        <v>224</v>
      </c>
      <c r="C497" s="6">
        <v>496</v>
      </c>
      <c r="D497" s="6" t="str">
        <f>Вимірювання!A497</f>
        <v>M</v>
      </c>
      <c r="E497" s="6" t="str">
        <f>Вимірювання!B497</f>
        <v>chow</v>
      </c>
      <c r="F497" s="6">
        <f>Вимірювання!C497</f>
        <v>31.63</v>
      </c>
    </row>
    <row r="498" spans="1:6" x14ac:dyDescent="0.25">
      <c r="A498" s="2">
        <f t="shared" si="15"/>
        <v>273</v>
      </c>
      <c r="B498" s="2">
        <f t="shared" si="16"/>
        <v>224</v>
      </c>
      <c r="C498" s="6">
        <v>497</v>
      </c>
      <c r="D498" s="6" t="str">
        <f>Вимірювання!A498</f>
        <v>M</v>
      </c>
      <c r="E498" s="6" t="str">
        <f>Вимірювання!B498</f>
        <v>chow</v>
      </c>
      <c r="F498" s="6">
        <f>Вимірювання!C498</f>
        <v>25.65</v>
      </c>
    </row>
    <row r="499" spans="1:6" x14ac:dyDescent="0.25">
      <c r="A499" s="2">
        <f t="shared" si="15"/>
        <v>274</v>
      </c>
      <c r="B499" s="2">
        <f t="shared" si="16"/>
        <v>224</v>
      </c>
      <c r="C499" s="6">
        <v>498</v>
      </c>
      <c r="D499" s="6" t="str">
        <f>Вимірювання!A499</f>
        <v>M</v>
      </c>
      <c r="E499" s="6" t="str">
        <f>Вимірювання!B499</f>
        <v>chow</v>
      </c>
      <c r="F499" s="6">
        <f>Вимірювання!C499</f>
        <v>39.979999999999997</v>
      </c>
    </row>
    <row r="500" spans="1:6" x14ac:dyDescent="0.25">
      <c r="A500" s="2">
        <f t="shared" si="15"/>
        <v>275</v>
      </c>
      <c r="B500" s="2">
        <f t="shared" si="16"/>
        <v>224</v>
      </c>
      <c r="C500" s="6">
        <v>499</v>
      </c>
      <c r="D500" s="6" t="str">
        <f>Вимірювання!A500</f>
        <v>M</v>
      </c>
      <c r="E500" s="6" t="str">
        <f>Вимірювання!B500</f>
        <v>chow</v>
      </c>
      <c r="F500" s="6">
        <f>Вимірювання!C500</f>
        <v>25.63</v>
      </c>
    </row>
    <row r="501" spans="1:6" x14ac:dyDescent="0.25">
      <c r="A501" s="2">
        <f t="shared" si="15"/>
        <v>275</v>
      </c>
      <c r="B501" s="2">
        <f t="shared" si="16"/>
        <v>225</v>
      </c>
      <c r="C501" s="6">
        <v>500</v>
      </c>
      <c r="D501" s="6" t="str">
        <f>Вимірювання!A501</f>
        <v>M</v>
      </c>
      <c r="E501" s="6" t="str">
        <f>Вимірювання!B501</f>
        <v>hf</v>
      </c>
      <c r="F501" s="6">
        <f>Вимірювання!C501</f>
        <v>26.69</v>
      </c>
    </row>
    <row r="502" spans="1:6" x14ac:dyDescent="0.25">
      <c r="A502" s="2">
        <f t="shared" si="15"/>
        <v>275</v>
      </c>
      <c r="B502" s="2">
        <f t="shared" si="16"/>
        <v>226</v>
      </c>
      <c r="C502" s="6">
        <v>501</v>
      </c>
      <c r="D502" s="6" t="str">
        <f>Вимірювання!A502</f>
        <v>M</v>
      </c>
      <c r="E502" s="6" t="str">
        <f>Вимірювання!B502</f>
        <v>hf</v>
      </c>
      <c r="F502" s="6">
        <f>Вимірювання!C502</f>
        <v>41.71</v>
      </c>
    </row>
    <row r="503" spans="1:6" x14ac:dyDescent="0.25">
      <c r="A503" s="2">
        <f t="shared" si="15"/>
        <v>275</v>
      </c>
      <c r="B503" s="2">
        <f t="shared" si="16"/>
        <v>227</v>
      </c>
      <c r="C503" s="6">
        <v>502</v>
      </c>
      <c r="D503" s="6" t="str">
        <f>Вимірювання!A503</f>
        <v>M</v>
      </c>
      <c r="E503" s="6" t="str">
        <f>Вимірювання!B503</f>
        <v>hf</v>
      </c>
      <c r="F503" s="6">
        <f>Вимірювання!C503</f>
        <v>28.45</v>
      </c>
    </row>
    <row r="504" spans="1:6" x14ac:dyDescent="0.25">
      <c r="A504" s="2">
        <f t="shared" si="15"/>
        <v>275</v>
      </c>
      <c r="B504" s="2">
        <f t="shared" si="16"/>
        <v>228</v>
      </c>
      <c r="C504" s="6">
        <v>503</v>
      </c>
      <c r="D504" s="6" t="str">
        <f>Вимірювання!A504</f>
        <v>M</v>
      </c>
      <c r="E504" s="6" t="str">
        <f>Вимірювання!B504</f>
        <v>hf</v>
      </c>
      <c r="F504" s="6">
        <f>Вимірювання!C504</f>
        <v>35.85</v>
      </c>
    </row>
    <row r="505" spans="1:6" x14ac:dyDescent="0.25">
      <c r="A505" s="2">
        <f t="shared" si="15"/>
        <v>275</v>
      </c>
      <c r="B505" s="2">
        <f t="shared" si="16"/>
        <v>229</v>
      </c>
      <c r="C505" s="6">
        <v>504</v>
      </c>
      <c r="D505" s="6" t="str">
        <f>Вимірювання!A505</f>
        <v>M</v>
      </c>
      <c r="E505" s="6" t="str">
        <f>Вимірювання!B505</f>
        <v>hf</v>
      </c>
      <c r="F505" s="6">
        <f>Вимірювання!C505</f>
        <v>38.74</v>
      </c>
    </row>
    <row r="506" spans="1:6" x14ac:dyDescent="0.25">
      <c r="A506" s="2">
        <f t="shared" si="15"/>
        <v>275</v>
      </c>
      <c r="B506" s="2">
        <f t="shared" si="16"/>
        <v>230</v>
      </c>
      <c r="C506" s="6">
        <v>505</v>
      </c>
      <c r="D506" s="6" t="str">
        <f>Вимірювання!A506</f>
        <v>M</v>
      </c>
      <c r="E506" s="6" t="str">
        <f>Вимірювання!B506</f>
        <v>hf</v>
      </c>
      <c r="F506" s="6">
        <f>Вимірювання!C506</f>
        <v>35.54</v>
      </c>
    </row>
    <row r="507" spans="1:6" x14ac:dyDescent="0.25">
      <c r="A507" s="2">
        <f t="shared" si="15"/>
        <v>275</v>
      </c>
      <c r="B507" s="2">
        <f t="shared" si="16"/>
        <v>231</v>
      </c>
      <c r="C507" s="6">
        <v>506</v>
      </c>
      <c r="D507" s="6" t="str">
        <f>Вимірювання!A507</f>
        <v>M</v>
      </c>
      <c r="E507" s="6" t="str">
        <f>Вимірювання!B507</f>
        <v>hf</v>
      </c>
      <c r="F507" s="6">
        <f>Вимірювання!C507</f>
        <v>38.619999999999997</v>
      </c>
    </row>
    <row r="508" spans="1:6" x14ac:dyDescent="0.25">
      <c r="A508" s="2">
        <f t="shared" si="15"/>
        <v>275</v>
      </c>
      <c r="B508" s="2">
        <f t="shared" si="16"/>
        <v>232</v>
      </c>
      <c r="C508" s="6">
        <v>507</v>
      </c>
      <c r="D508" s="6" t="str">
        <f>Вимірювання!A508</f>
        <v>M</v>
      </c>
      <c r="E508" s="6" t="str">
        <f>Вимірювання!B508</f>
        <v>hf</v>
      </c>
      <c r="F508" s="6">
        <f>Вимірювання!C508</f>
        <v>32.090000000000003</v>
      </c>
    </row>
    <row r="509" spans="1:6" x14ac:dyDescent="0.25">
      <c r="A509" s="2">
        <f t="shared" si="15"/>
        <v>275</v>
      </c>
      <c r="B509" s="2">
        <f t="shared" si="16"/>
        <v>233</v>
      </c>
      <c r="C509" s="6">
        <v>508</v>
      </c>
      <c r="D509" s="6" t="str">
        <f>Вимірювання!A509</f>
        <v>M</v>
      </c>
      <c r="E509" s="6" t="str">
        <f>Вимірювання!B509</f>
        <v>hf</v>
      </c>
      <c r="F509" s="6">
        <f>Вимірювання!C509</f>
        <v>29.88</v>
      </c>
    </row>
    <row r="510" spans="1:6" x14ac:dyDescent="0.25">
      <c r="A510" s="2">
        <f t="shared" si="15"/>
        <v>275</v>
      </c>
      <c r="B510" s="2">
        <f t="shared" si="16"/>
        <v>234</v>
      </c>
      <c r="C510" s="6">
        <v>509</v>
      </c>
      <c r="D510" s="6" t="str">
        <f>Вимірювання!A510</f>
        <v>M</v>
      </c>
      <c r="E510" s="6" t="str">
        <f>Вимірювання!B510</f>
        <v>hf</v>
      </c>
      <c r="F510" s="6">
        <f>Вимірювання!C510</f>
        <v>29.76</v>
      </c>
    </row>
    <row r="511" spans="1:6" x14ac:dyDescent="0.25">
      <c r="A511" s="2">
        <f t="shared" si="15"/>
        <v>275</v>
      </c>
      <c r="B511" s="2">
        <f t="shared" si="16"/>
        <v>235</v>
      </c>
      <c r="C511" s="6">
        <v>510</v>
      </c>
      <c r="D511" s="6" t="str">
        <f>Вимірювання!A511</f>
        <v>M</v>
      </c>
      <c r="E511" s="6" t="str">
        <f>Вимірювання!B511</f>
        <v>hf</v>
      </c>
      <c r="F511" s="6">
        <f>Вимірювання!C511</f>
        <v>41.25</v>
      </c>
    </row>
    <row r="512" spans="1:6" x14ac:dyDescent="0.25">
      <c r="A512" s="2">
        <f t="shared" si="15"/>
        <v>275</v>
      </c>
      <c r="B512" s="2">
        <f t="shared" si="16"/>
        <v>236</v>
      </c>
      <c r="C512" s="6">
        <v>511</v>
      </c>
      <c r="D512" s="6" t="str">
        <f>Вимірювання!A512</f>
        <v>M</v>
      </c>
      <c r="E512" s="6" t="str">
        <f>Вимірювання!B512</f>
        <v>hf</v>
      </c>
      <c r="F512" s="6">
        <f>Вимірювання!C512</f>
        <v>27.64</v>
      </c>
    </row>
    <row r="513" spans="1:6" x14ac:dyDescent="0.25">
      <c r="A513" s="2">
        <f t="shared" si="15"/>
        <v>275</v>
      </c>
      <c r="B513" s="2">
        <f t="shared" si="16"/>
        <v>237</v>
      </c>
      <c r="C513" s="6">
        <v>512</v>
      </c>
      <c r="D513" s="6" t="str">
        <f>Вимірювання!A513</f>
        <v>M</v>
      </c>
      <c r="E513" s="6" t="str">
        <f>Вимірювання!B513</f>
        <v>hf</v>
      </c>
      <c r="F513" s="6">
        <f>Вимірювання!C513</f>
        <v>35.619999999999997</v>
      </c>
    </row>
    <row r="514" spans="1:6" x14ac:dyDescent="0.25">
      <c r="A514" s="2">
        <f t="shared" si="15"/>
        <v>275</v>
      </c>
      <c r="B514" s="2">
        <f t="shared" si="16"/>
        <v>238</v>
      </c>
      <c r="C514" s="6">
        <v>513</v>
      </c>
      <c r="D514" s="6" t="str">
        <f>Вимірювання!A514</f>
        <v>M</v>
      </c>
      <c r="E514" s="6" t="str">
        <f>Вимірювання!B514</f>
        <v>hf</v>
      </c>
      <c r="F514" s="6">
        <f>Вимірювання!C514</f>
        <v>40.020000000000003</v>
      </c>
    </row>
    <row r="515" spans="1:6" x14ac:dyDescent="0.25">
      <c r="A515" s="2">
        <f t="shared" ref="A515:A578" si="17">IF($E515=A$1,A514+1,A514)</f>
        <v>275</v>
      </c>
      <c r="B515" s="2">
        <f t="shared" ref="B515:B578" si="18">IF($E515=B$1,B514+1,B514)</f>
        <v>239</v>
      </c>
      <c r="C515" s="6">
        <v>514</v>
      </c>
      <c r="D515" s="6" t="str">
        <f>Вимірювання!A515</f>
        <v>M</v>
      </c>
      <c r="E515" s="6" t="str">
        <f>Вимірювання!B515</f>
        <v>hf</v>
      </c>
      <c r="F515" s="6">
        <f>Вимірювання!C515</f>
        <v>36.630000000000003</v>
      </c>
    </row>
    <row r="516" spans="1:6" x14ac:dyDescent="0.25">
      <c r="A516" s="2">
        <f t="shared" si="17"/>
        <v>275</v>
      </c>
      <c r="B516" s="2">
        <f t="shared" si="18"/>
        <v>240</v>
      </c>
      <c r="C516" s="6">
        <v>515</v>
      </c>
      <c r="D516" s="6" t="str">
        <f>Вимірювання!A516</f>
        <v>M</v>
      </c>
      <c r="E516" s="6" t="str">
        <f>Вимірювання!B516</f>
        <v>hf</v>
      </c>
      <c r="F516" s="6">
        <f>Вимірювання!C516</f>
        <v>42.89</v>
      </c>
    </row>
    <row r="517" spans="1:6" x14ac:dyDescent="0.25">
      <c r="A517" s="2">
        <f t="shared" si="17"/>
        <v>275</v>
      </c>
      <c r="B517" s="2">
        <f t="shared" si="18"/>
        <v>241</v>
      </c>
      <c r="C517" s="6">
        <v>516</v>
      </c>
      <c r="D517" s="6" t="str">
        <f>Вимірювання!A517</f>
        <v>M</v>
      </c>
      <c r="E517" s="6" t="str">
        <f>Вимірювання!B517</f>
        <v>hf</v>
      </c>
      <c r="F517" s="6">
        <f>Вимірювання!C517</f>
        <v>28.5</v>
      </c>
    </row>
    <row r="518" spans="1:6" x14ac:dyDescent="0.25">
      <c r="A518" s="2">
        <f t="shared" si="17"/>
        <v>275</v>
      </c>
      <c r="B518" s="2">
        <f t="shared" si="18"/>
        <v>242</v>
      </c>
      <c r="C518" s="6">
        <v>517</v>
      </c>
      <c r="D518" s="6" t="str">
        <f>Вимірювання!A518</f>
        <v>M</v>
      </c>
      <c r="E518" s="6" t="str">
        <f>Вимірювання!B518</f>
        <v>hf</v>
      </c>
      <c r="F518" s="6">
        <f>Вимірювання!C518</f>
        <v>34.590000000000003</v>
      </c>
    </row>
    <row r="519" spans="1:6" x14ac:dyDescent="0.25">
      <c r="A519" s="2">
        <f t="shared" si="17"/>
        <v>275</v>
      </c>
      <c r="B519" s="2">
        <f t="shared" si="18"/>
        <v>243</v>
      </c>
      <c r="C519" s="6">
        <v>518</v>
      </c>
      <c r="D519" s="6" t="str">
        <f>Вимірювання!A519</f>
        <v>M</v>
      </c>
      <c r="E519" s="6" t="str">
        <f>Вимірювання!B519</f>
        <v>hf</v>
      </c>
      <c r="F519" s="6">
        <f>Вимірювання!C519</f>
        <v>40.81</v>
      </c>
    </row>
    <row r="520" spans="1:6" x14ac:dyDescent="0.25">
      <c r="A520" s="2">
        <f t="shared" si="17"/>
        <v>275</v>
      </c>
      <c r="B520" s="2">
        <f t="shared" si="18"/>
        <v>244</v>
      </c>
      <c r="C520" s="6">
        <v>519</v>
      </c>
      <c r="D520" s="6" t="str">
        <f>Вимірювання!A520</f>
        <v>M</v>
      </c>
      <c r="E520" s="6" t="str">
        <f>Вимірювання!B520</f>
        <v>hf</v>
      </c>
      <c r="F520" s="6">
        <f>Вимірювання!C520</f>
        <v>36.58</v>
      </c>
    </row>
    <row r="521" spans="1:6" x14ac:dyDescent="0.25">
      <c r="A521" s="2">
        <f t="shared" si="17"/>
        <v>275</v>
      </c>
      <c r="B521" s="2">
        <f t="shared" si="18"/>
        <v>245</v>
      </c>
      <c r="C521" s="6">
        <v>520</v>
      </c>
      <c r="D521" s="6" t="str">
        <f>Вимірювання!A521</f>
        <v>M</v>
      </c>
      <c r="E521" s="6" t="str">
        <f>Вимірювання!B521</f>
        <v>hf</v>
      </c>
      <c r="F521" s="6">
        <f>Вимірювання!C521</f>
        <v>34.47</v>
      </c>
    </row>
    <row r="522" spans="1:6" x14ac:dyDescent="0.25">
      <c r="A522" s="2">
        <f t="shared" si="17"/>
        <v>275</v>
      </c>
      <c r="B522" s="2">
        <f t="shared" si="18"/>
        <v>246</v>
      </c>
      <c r="C522" s="6">
        <v>521</v>
      </c>
      <c r="D522" s="6" t="str">
        <f>Вимірювання!A522</f>
        <v>M</v>
      </c>
      <c r="E522" s="6" t="str">
        <f>Вимірювання!B522</f>
        <v>hf</v>
      </c>
      <c r="F522" s="6">
        <f>Вимірювання!C522</f>
        <v>38.29</v>
      </c>
    </row>
    <row r="523" spans="1:6" x14ac:dyDescent="0.25">
      <c r="A523" s="2">
        <f t="shared" si="17"/>
        <v>275</v>
      </c>
      <c r="B523" s="2">
        <f t="shared" si="18"/>
        <v>247</v>
      </c>
      <c r="C523" s="6">
        <v>522</v>
      </c>
      <c r="D523" s="6" t="str">
        <f>Вимірювання!A523</f>
        <v>M</v>
      </c>
      <c r="E523" s="6" t="str">
        <f>Вимірювання!B523</f>
        <v>hf</v>
      </c>
      <c r="F523" s="6">
        <f>Вимірювання!C523</f>
        <v>22.61</v>
      </c>
    </row>
    <row r="524" spans="1:6" x14ac:dyDescent="0.25">
      <c r="A524" s="2">
        <f t="shared" si="17"/>
        <v>275</v>
      </c>
      <c r="B524" s="2">
        <f t="shared" si="18"/>
        <v>248</v>
      </c>
      <c r="C524" s="6">
        <v>523</v>
      </c>
      <c r="D524" s="6" t="str">
        <f>Вимірювання!A524</f>
        <v>M</v>
      </c>
      <c r="E524" s="6" t="str">
        <f>Вимірювання!B524</f>
        <v>hf</v>
      </c>
      <c r="F524" s="6">
        <f>Вимірювання!C524</f>
        <v>34.090000000000003</v>
      </c>
    </row>
    <row r="525" spans="1:6" x14ac:dyDescent="0.25">
      <c r="A525" s="2">
        <f t="shared" si="17"/>
        <v>276</v>
      </c>
      <c r="B525" s="2">
        <f t="shared" si="18"/>
        <v>248</v>
      </c>
      <c r="C525" s="6">
        <v>524</v>
      </c>
      <c r="D525" s="6" t="str">
        <f>Вимірювання!A525</f>
        <v>M</v>
      </c>
      <c r="E525" s="6" t="str">
        <f>Вимірювання!B525</f>
        <v>chow</v>
      </c>
      <c r="F525" s="6">
        <f>Вимірювання!C525</f>
        <v>28.19</v>
      </c>
    </row>
    <row r="526" spans="1:6" x14ac:dyDescent="0.25">
      <c r="A526" s="2">
        <f t="shared" si="17"/>
        <v>277</v>
      </c>
      <c r="B526" s="2">
        <f t="shared" si="18"/>
        <v>248</v>
      </c>
      <c r="C526" s="6">
        <v>525</v>
      </c>
      <c r="D526" s="6" t="str">
        <f>Вимірювання!A526</f>
        <v>M</v>
      </c>
      <c r="E526" s="6" t="str">
        <f>Вимірювання!B526</f>
        <v>chow</v>
      </c>
      <c r="F526" s="6">
        <f>Вимірювання!C526</f>
        <v>33.89</v>
      </c>
    </row>
    <row r="527" spans="1:6" x14ac:dyDescent="0.25">
      <c r="A527" s="2">
        <f t="shared" si="17"/>
        <v>278</v>
      </c>
      <c r="B527" s="2">
        <f t="shared" si="18"/>
        <v>248</v>
      </c>
      <c r="C527" s="6">
        <v>526</v>
      </c>
      <c r="D527" s="6" t="str">
        <f>Вимірювання!A527</f>
        <v>M</v>
      </c>
      <c r="E527" s="6" t="str">
        <f>Вимірювання!B527</f>
        <v>chow</v>
      </c>
      <c r="F527" s="6">
        <f>Вимірювання!C527</f>
        <v>29.87</v>
      </c>
    </row>
    <row r="528" spans="1:6" x14ac:dyDescent="0.25">
      <c r="A528" s="2">
        <f t="shared" si="17"/>
        <v>279</v>
      </c>
      <c r="B528" s="2">
        <f t="shared" si="18"/>
        <v>248</v>
      </c>
      <c r="C528" s="6">
        <v>527</v>
      </c>
      <c r="D528" s="6" t="str">
        <f>Вимірювання!A528</f>
        <v>M</v>
      </c>
      <c r="E528" s="6" t="str">
        <f>Вимірювання!B528</f>
        <v>chow</v>
      </c>
      <c r="F528" s="6">
        <f>Вимірювання!C528</f>
        <v>29.72</v>
      </c>
    </row>
    <row r="529" spans="1:6" x14ac:dyDescent="0.25">
      <c r="A529" s="2">
        <f t="shared" si="17"/>
        <v>280</v>
      </c>
      <c r="B529" s="2">
        <f t="shared" si="18"/>
        <v>248</v>
      </c>
      <c r="C529" s="6">
        <v>528</v>
      </c>
      <c r="D529" s="6" t="str">
        <f>Вимірювання!A529</f>
        <v>M</v>
      </c>
      <c r="E529" s="6" t="str">
        <f>Вимірювання!B529</f>
        <v>chow</v>
      </c>
      <c r="F529" s="6">
        <f>Вимірювання!C529</f>
        <v>26.64</v>
      </c>
    </row>
    <row r="530" spans="1:6" x14ac:dyDescent="0.25">
      <c r="A530" s="2">
        <f t="shared" si="17"/>
        <v>281</v>
      </c>
      <c r="B530" s="2">
        <f t="shared" si="18"/>
        <v>248</v>
      </c>
      <c r="C530" s="6">
        <v>529</v>
      </c>
      <c r="D530" s="6" t="str">
        <f>Вимірювання!A530</f>
        <v>M</v>
      </c>
      <c r="E530" s="6" t="str">
        <f>Вимірювання!B530</f>
        <v>chow</v>
      </c>
      <c r="F530" s="6">
        <f>Вимірювання!C530</f>
        <v>39.85</v>
      </c>
    </row>
    <row r="531" spans="1:6" x14ac:dyDescent="0.25">
      <c r="A531" s="2">
        <f t="shared" si="17"/>
        <v>282</v>
      </c>
      <c r="B531" s="2">
        <f t="shared" si="18"/>
        <v>248</v>
      </c>
      <c r="C531" s="6">
        <v>530</v>
      </c>
      <c r="D531" s="6" t="str">
        <f>Вимірювання!A531</f>
        <v>M</v>
      </c>
      <c r="E531" s="6" t="str">
        <f>Вимірювання!B531</f>
        <v>chow</v>
      </c>
      <c r="F531" s="6">
        <f>Вимірювання!C531</f>
        <v>33</v>
      </c>
    </row>
    <row r="532" spans="1:6" x14ac:dyDescent="0.25">
      <c r="A532" s="2">
        <f t="shared" si="17"/>
        <v>283</v>
      </c>
      <c r="B532" s="2">
        <f t="shared" si="18"/>
        <v>248</v>
      </c>
      <c r="C532" s="6">
        <v>531</v>
      </c>
      <c r="D532" s="6" t="str">
        <f>Вимірювання!A532</f>
        <v>M</v>
      </c>
      <c r="E532" s="6" t="str">
        <f>Вимірювання!B532</f>
        <v>chow</v>
      </c>
      <c r="F532" s="6">
        <f>Вимірювання!C532</f>
        <v>36.630000000000003</v>
      </c>
    </row>
    <row r="533" spans="1:6" x14ac:dyDescent="0.25">
      <c r="A533" s="2">
        <f t="shared" si="17"/>
        <v>284</v>
      </c>
      <c r="B533" s="2">
        <f t="shared" si="18"/>
        <v>248</v>
      </c>
      <c r="C533" s="6">
        <v>532</v>
      </c>
      <c r="D533" s="6" t="str">
        <f>Вимірювання!A533</f>
        <v>M</v>
      </c>
      <c r="E533" s="6" t="str">
        <f>Вимірювання!B533</f>
        <v>chow</v>
      </c>
      <c r="F533" s="6">
        <f>Вимірювання!C533</f>
        <v>31.37</v>
      </c>
    </row>
    <row r="534" spans="1:6" x14ac:dyDescent="0.25">
      <c r="A534" s="2">
        <f t="shared" si="17"/>
        <v>285</v>
      </c>
      <c r="B534" s="2">
        <f t="shared" si="18"/>
        <v>248</v>
      </c>
      <c r="C534" s="6">
        <v>533</v>
      </c>
      <c r="D534" s="6" t="str">
        <f>Вимірювання!A534</f>
        <v>M</v>
      </c>
      <c r="E534" s="6" t="str">
        <f>Вимірювання!B534</f>
        <v>chow</v>
      </c>
      <c r="F534" s="6">
        <f>Вимірювання!C534</f>
        <v>33.46</v>
      </c>
    </row>
    <row r="535" spans="1:6" x14ac:dyDescent="0.25">
      <c r="A535" s="2">
        <f t="shared" si="17"/>
        <v>286</v>
      </c>
      <c r="B535" s="2">
        <f t="shared" si="18"/>
        <v>248</v>
      </c>
      <c r="C535" s="6">
        <v>534</v>
      </c>
      <c r="D535" s="6" t="str">
        <f>Вимірювання!A535</f>
        <v>M</v>
      </c>
      <c r="E535" s="6" t="str">
        <f>Вимірювання!B535</f>
        <v>chow</v>
      </c>
      <c r="F535" s="6">
        <f>Вимірювання!C535</f>
        <v>29.99</v>
      </c>
    </row>
    <row r="536" spans="1:6" x14ac:dyDescent="0.25">
      <c r="A536" s="2">
        <f t="shared" si="17"/>
        <v>287</v>
      </c>
      <c r="B536" s="2">
        <f t="shared" si="18"/>
        <v>248</v>
      </c>
      <c r="C536" s="6">
        <v>535</v>
      </c>
      <c r="D536" s="6" t="str">
        <f>Вимірювання!A536</f>
        <v>M</v>
      </c>
      <c r="E536" s="6" t="str">
        <f>Вимірювання!B536</f>
        <v>chow</v>
      </c>
      <c r="F536" s="6">
        <f>Вимірювання!C536</f>
        <v>24.19</v>
      </c>
    </row>
    <row r="537" spans="1:6" x14ac:dyDescent="0.25">
      <c r="A537" s="2">
        <f t="shared" si="17"/>
        <v>288</v>
      </c>
      <c r="B537" s="2">
        <f t="shared" si="18"/>
        <v>248</v>
      </c>
      <c r="C537" s="6">
        <v>536</v>
      </c>
      <c r="D537" s="6" t="str">
        <f>Вимірювання!A537</f>
        <v>M</v>
      </c>
      <c r="E537" s="6" t="str">
        <f>Вимірювання!B537</f>
        <v>chow</v>
      </c>
      <c r="F537" s="6">
        <f>Вимірювання!C537</f>
        <v>29.31</v>
      </c>
    </row>
    <row r="538" spans="1:6" x14ac:dyDescent="0.25">
      <c r="A538" s="2">
        <f t="shared" si="17"/>
        <v>289</v>
      </c>
      <c r="B538" s="2">
        <f t="shared" si="18"/>
        <v>248</v>
      </c>
      <c r="C538" s="6">
        <v>537</v>
      </c>
      <c r="D538" s="6" t="str">
        <f>Вимірювання!A538</f>
        <v>M</v>
      </c>
      <c r="E538" s="6" t="str">
        <f>Вимірювання!B538</f>
        <v>chow</v>
      </c>
      <c r="F538" s="6">
        <f>Вимірювання!C538</f>
        <v>31.83</v>
      </c>
    </row>
    <row r="539" spans="1:6" x14ac:dyDescent="0.25">
      <c r="A539" s="2">
        <f t="shared" si="17"/>
        <v>290</v>
      </c>
      <c r="B539" s="2">
        <f t="shared" si="18"/>
        <v>248</v>
      </c>
      <c r="C539" s="6">
        <v>538</v>
      </c>
      <c r="D539" s="6" t="str">
        <f>Вимірювання!A539</f>
        <v>M</v>
      </c>
      <c r="E539" s="6" t="str">
        <f>Вимірювання!B539</f>
        <v>chow</v>
      </c>
      <c r="F539" s="6">
        <f>Вимірювання!C539</f>
        <v>28.8</v>
      </c>
    </row>
    <row r="540" spans="1:6" x14ac:dyDescent="0.25">
      <c r="A540" s="2">
        <f t="shared" si="17"/>
        <v>291</v>
      </c>
      <c r="B540" s="2">
        <f t="shared" si="18"/>
        <v>248</v>
      </c>
      <c r="C540" s="6">
        <v>539</v>
      </c>
      <c r="D540" s="6" t="str">
        <f>Вимірювання!A540</f>
        <v>M</v>
      </c>
      <c r="E540" s="6" t="str">
        <f>Вимірювання!B540</f>
        <v>chow</v>
      </c>
      <c r="F540" s="6">
        <f>Вимірювання!C540</f>
        <v>32.24</v>
      </c>
    </row>
    <row r="541" spans="1:6" x14ac:dyDescent="0.25">
      <c r="A541" s="2">
        <f t="shared" si="17"/>
        <v>292</v>
      </c>
      <c r="B541" s="2">
        <f t="shared" si="18"/>
        <v>248</v>
      </c>
      <c r="C541" s="6">
        <v>540</v>
      </c>
      <c r="D541" s="6" t="str">
        <f>Вимірювання!A541</f>
        <v>M</v>
      </c>
      <c r="E541" s="6" t="str">
        <f>Вимірювання!B541</f>
        <v>chow</v>
      </c>
      <c r="F541" s="6">
        <f>Вимірювання!C541</f>
        <v>29.89</v>
      </c>
    </row>
    <row r="542" spans="1:6" x14ac:dyDescent="0.25">
      <c r="A542" s="2">
        <f t="shared" si="17"/>
        <v>293</v>
      </c>
      <c r="B542" s="2">
        <f t="shared" si="18"/>
        <v>248</v>
      </c>
      <c r="C542" s="6">
        <v>541</v>
      </c>
      <c r="D542" s="6" t="str">
        <f>Вимірювання!A542</f>
        <v>M</v>
      </c>
      <c r="E542" s="6" t="str">
        <f>Вимірювання!B542</f>
        <v>chow</v>
      </c>
      <c r="F542" s="6">
        <f>Вимірювання!C542</f>
        <v>36.53</v>
      </c>
    </row>
    <row r="543" spans="1:6" x14ac:dyDescent="0.25">
      <c r="A543" s="2">
        <f t="shared" si="17"/>
        <v>294</v>
      </c>
      <c r="B543" s="2">
        <f t="shared" si="18"/>
        <v>248</v>
      </c>
      <c r="C543" s="6">
        <v>542</v>
      </c>
      <c r="D543" s="6" t="str">
        <f>Вимірювання!A543</f>
        <v>M</v>
      </c>
      <c r="E543" s="6" t="str">
        <f>Вимірювання!B543</f>
        <v>chow</v>
      </c>
      <c r="F543" s="6">
        <f>Вимірювання!C543</f>
        <v>24</v>
      </c>
    </row>
    <row r="544" spans="1:6" x14ac:dyDescent="0.25">
      <c r="A544" s="2">
        <f t="shared" si="17"/>
        <v>295</v>
      </c>
      <c r="B544" s="2">
        <f t="shared" si="18"/>
        <v>248</v>
      </c>
      <c r="C544" s="6">
        <v>543</v>
      </c>
      <c r="D544" s="6" t="str">
        <f>Вимірювання!A544</f>
        <v>M</v>
      </c>
      <c r="E544" s="6" t="str">
        <f>Вимірювання!B544</f>
        <v>chow</v>
      </c>
      <c r="F544" s="6">
        <f>Вимірювання!C544</f>
        <v>37.979999999999997</v>
      </c>
    </row>
    <row r="545" spans="1:6" x14ac:dyDescent="0.25">
      <c r="A545" s="2">
        <f t="shared" si="17"/>
        <v>296</v>
      </c>
      <c r="B545" s="2">
        <f t="shared" si="18"/>
        <v>248</v>
      </c>
      <c r="C545" s="6">
        <v>544</v>
      </c>
      <c r="D545" s="6" t="str">
        <f>Вимірювання!A545</f>
        <v>M</v>
      </c>
      <c r="E545" s="6" t="str">
        <f>Вимірювання!B545</f>
        <v>chow</v>
      </c>
      <c r="F545" s="6">
        <f>Вимірювання!C545</f>
        <v>25.24</v>
      </c>
    </row>
    <row r="546" spans="1:6" x14ac:dyDescent="0.25">
      <c r="A546" s="2">
        <f t="shared" si="17"/>
        <v>297</v>
      </c>
      <c r="B546" s="2">
        <f t="shared" si="18"/>
        <v>248</v>
      </c>
      <c r="C546" s="6">
        <v>545</v>
      </c>
      <c r="D546" s="6" t="str">
        <f>Вимірювання!A546</f>
        <v>M</v>
      </c>
      <c r="E546" s="6" t="str">
        <f>Вимірювання!B546</f>
        <v>chow</v>
      </c>
      <c r="F546" s="6">
        <f>Вимірювання!C546</f>
        <v>31.48</v>
      </c>
    </row>
    <row r="547" spans="1:6" x14ac:dyDescent="0.25">
      <c r="A547" s="2">
        <f t="shared" si="17"/>
        <v>298</v>
      </c>
      <c r="B547" s="2">
        <f t="shared" si="18"/>
        <v>248</v>
      </c>
      <c r="C547" s="6">
        <v>546</v>
      </c>
      <c r="D547" s="6" t="str">
        <f>Вимірювання!A547</f>
        <v>M</v>
      </c>
      <c r="E547" s="6" t="str">
        <f>Вимірювання!B547</f>
        <v>chow</v>
      </c>
      <c r="F547" s="6">
        <f>Вимірювання!C547</f>
        <v>29.21</v>
      </c>
    </row>
    <row r="548" spans="1:6" x14ac:dyDescent="0.25">
      <c r="A548" s="2">
        <f t="shared" si="17"/>
        <v>299</v>
      </c>
      <c r="B548" s="2">
        <f t="shared" si="18"/>
        <v>248</v>
      </c>
      <c r="C548" s="6">
        <v>547</v>
      </c>
      <c r="D548" s="6" t="str">
        <f>Вимірювання!A548</f>
        <v>M</v>
      </c>
      <c r="E548" s="6" t="str">
        <f>Вимірювання!B548</f>
        <v>chow</v>
      </c>
      <c r="F548" s="6">
        <f>Вимірювання!C548</f>
        <v>25.91</v>
      </c>
    </row>
    <row r="549" spans="1:6" x14ac:dyDescent="0.25">
      <c r="A549" s="2">
        <f t="shared" si="17"/>
        <v>300</v>
      </c>
      <c r="B549" s="2">
        <f t="shared" si="18"/>
        <v>248</v>
      </c>
      <c r="C549" s="6">
        <v>548</v>
      </c>
      <c r="D549" s="6" t="str">
        <f>Вимірювання!A549</f>
        <v>M</v>
      </c>
      <c r="E549" s="6" t="str">
        <f>Вимірювання!B549</f>
        <v>chow</v>
      </c>
      <c r="F549" s="6">
        <f>Вимірювання!C549</f>
        <v>29.09</v>
      </c>
    </row>
    <row r="550" spans="1:6" x14ac:dyDescent="0.25">
      <c r="A550" s="2">
        <f t="shared" si="17"/>
        <v>300</v>
      </c>
      <c r="B550" s="2">
        <f t="shared" si="18"/>
        <v>249</v>
      </c>
      <c r="C550" s="6">
        <v>549</v>
      </c>
      <c r="D550" s="6" t="str">
        <f>Вимірювання!A550</f>
        <v>M</v>
      </c>
      <c r="E550" s="6" t="str">
        <f>Вимірювання!B550</f>
        <v>hf</v>
      </c>
      <c r="F550" s="6">
        <f>Вимірювання!C550</f>
        <v>33.29</v>
      </c>
    </row>
    <row r="551" spans="1:6" x14ac:dyDescent="0.25">
      <c r="A551" s="2">
        <f t="shared" si="17"/>
        <v>300</v>
      </c>
      <c r="B551" s="2">
        <f t="shared" si="18"/>
        <v>250</v>
      </c>
      <c r="C551" s="6">
        <v>550</v>
      </c>
      <c r="D551" s="6" t="str">
        <f>Вимірювання!A551</f>
        <v>M</v>
      </c>
      <c r="E551" s="6" t="str">
        <f>Вимірювання!B551</f>
        <v>hf</v>
      </c>
      <c r="F551" s="6">
        <f>Вимірювання!C551</f>
        <v>29.93</v>
      </c>
    </row>
    <row r="552" spans="1:6" x14ac:dyDescent="0.25">
      <c r="A552" s="2">
        <f t="shared" si="17"/>
        <v>300</v>
      </c>
      <c r="B552" s="2">
        <f t="shared" si="18"/>
        <v>251</v>
      </c>
      <c r="C552" s="6">
        <v>551</v>
      </c>
      <c r="D552" s="6" t="str">
        <f>Вимірювання!A552</f>
        <v>M</v>
      </c>
      <c r="E552" s="6" t="str">
        <f>Вимірювання!B552</f>
        <v>hf</v>
      </c>
      <c r="F552" s="6">
        <f>Вимірювання!C552</f>
        <v>33.549999999999997</v>
      </c>
    </row>
    <row r="553" spans="1:6" x14ac:dyDescent="0.25">
      <c r="A553" s="2">
        <f t="shared" si="17"/>
        <v>300</v>
      </c>
      <c r="B553" s="2">
        <f t="shared" si="18"/>
        <v>252</v>
      </c>
      <c r="C553" s="6">
        <v>552</v>
      </c>
      <c r="D553" s="6" t="str">
        <f>Вимірювання!A553</f>
        <v>M</v>
      </c>
      <c r="E553" s="6" t="str">
        <f>Вимірювання!B553</f>
        <v>hf</v>
      </c>
      <c r="F553" s="6">
        <f>Вимірювання!C553</f>
        <v>30.58</v>
      </c>
    </row>
    <row r="554" spans="1:6" x14ac:dyDescent="0.25">
      <c r="A554" s="2">
        <f t="shared" si="17"/>
        <v>300</v>
      </c>
      <c r="B554" s="2">
        <f t="shared" si="18"/>
        <v>253</v>
      </c>
      <c r="C554" s="6">
        <v>553</v>
      </c>
      <c r="D554" s="6" t="str">
        <f>Вимірювання!A554</f>
        <v>M</v>
      </c>
      <c r="E554" s="6" t="str">
        <f>Вимірювання!B554</f>
        <v>hf</v>
      </c>
      <c r="F554" s="6">
        <f>Вимірювання!C554</f>
        <v>35.630000000000003</v>
      </c>
    </row>
    <row r="555" spans="1:6" x14ac:dyDescent="0.25">
      <c r="A555" s="2">
        <f t="shared" si="17"/>
        <v>300</v>
      </c>
      <c r="B555" s="2">
        <f t="shared" si="18"/>
        <v>254</v>
      </c>
      <c r="C555" s="6">
        <v>554</v>
      </c>
      <c r="D555" s="6" t="str">
        <f>Вимірювання!A555</f>
        <v>M</v>
      </c>
      <c r="E555" s="6" t="str">
        <f>Вимірювання!B555</f>
        <v>hf</v>
      </c>
      <c r="F555" s="6">
        <f>Вимірювання!C555</f>
        <v>26.86</v>
      </c>
    </row>
    <row r="556" spans="1:6" x14ac:dyDescent="0.25">
      <c r="A556" s="2">
        <f t="shared" si="17"/>
        <v>300</v>
      </c>
      <c r="B556" s="2">
        <f t="shared" si="18"/>
        <v>255</v>
      </c>
      <c r="C556" s="6">
        <v>555</v>
      </c>
      <c r="D556" s="6" t="str">
        <f>Вимірювання!A556</f>
        <v>M</v>
      </c>
      <c r="E556" s="6" t="str">
        <f>Вимірювання!B556</f>
        <v>hf</v>
      </c>
      <c r="F556" s="6">
        <f>Вимірювання!C556</f>
        <v>30.53</v>
      </c>
    </row>
    <row r="557" spans="1:6" x14ac:dyDescent="0.25">
      <c r="A557" s="2">
        <f t="shared" si="17"/>
        <v>300</v>
      </c>
      <c r="B557" s="2">
        <f t="shared" si="18"/>
        <v>256</v>
      </c>
      <c r="C557" s="6">
        <v>556</v>
      </c>
      <c r="D557" s="6" t="str">
        <f>Вимірювання!A557</f>
        <v>M</v>
      </c>
      <c r="E557" s="6" t="str">
        <f>Вимірювання!B557</f>
        <v>hf</v>
      </c>
      <c r="F557" s="6">
        <f>Вимірювання!C557</f>
        <v>36.950000000000003</v>
      </c>
    </row>
    <row r="558" spans="1:6" x14ac:dyDescent="0.25">
      <c r="A558" s="2">
        <f t="shared" si="17"/>
        <v>300</v>
      </c>
      <c r="B558" s="2">
        <f t="shared" si="18"/>
        <v>257</v>
      </c>
      <c r="C558" s="6">
        <v>557</v>
      </c>
      <c r="D558" s="6" t="str">
        <f>Вимірювання!A558</f>
        <v>M</v>
      </c>
      <c r="E558" s="6" t="str">
        <f>Вимірювання!B558</f>
        <v>hf</v>
      </c>
      <c r="F558" s="6">
        <f>Вимірювання!C558</f>
        <v>36.78</v>
      </c>
    </row>
    <row r="559" spans="1:6" x14ac:dyDescent="0.25">
      <c r="A559" s="2">
        <f t="shared" si="17"/>
        <v>300</v>
      </c>
      <c r="B559" s="2">
        <f t="shared" si="18"/>
        <v>258</v>
      </c>
      <c r="C559" s="6">
        <v>558</v>
      </c>
      <c r="D559" s="6" t="str">
        <f>Вимірювання!A559</f>
        <v>M</v>
      </c>
      <c r="E559" s="6" t="str">
        <f>Вимірювання!B559</f>
        <v>hf</v>
      </c>
      <c r="F559" s="6">
        <f>Вимірювання!C559</f>
        <v>29.51</v>
      </c>
    </row>
    <row r="560" spans="1:6" x14ac:dyDescent="0.25">
      <c r="A560" s="2">
        <f t="shared" si="17"/>
        <v>300</v>
      </c>
      <c r="B560" s="2">
        <f t="shared" si="18"/>
        <v>259</v>
      </c>
      <c r="C560" s="6">
        <v>559</v>
      </c>
      <c r="D560" s="6" t="str">
        <f>Вимірювання!A560</f>
        <v>M</v>
      </c>
      <c r="E560" s="6" t="str">
        <f>Вимірювання!B560</f>
        <v>hf</v>
      </c>
      <c r="F560" s="6">
        <f>Вимірювання!C560</f>
        <v>40.25</v>
      </c>
    </row>
    <row r="561" spans="1:6" x14ac:dyDescent="0.25">
      <c r="A561" s="2">
        <f t="shared" si="17"/>
        <v>300</v>
      </c>
      <c r="B561" s="2">
        <f t="shared" si="18"/>
        <v>260</v>
      </c>
      <c r="C561" s="6">
        <v>560</v>
      </c>
      <c r="D561" s="6" t="str">
        <f>Вимірювання!A561</f>
        <v>M</v>
      </c>
      <c r="E561" s="6" t="str">
        <f>Вимірювання!B561</f>
        <v>hf</v>
      </c>
      <c r="F561" s="6">
        <f>Вимірювання!C561</f>
        <v>31.28</v>
      </c>
    </row>
    <row r="562" spans="1:6" x14ac:dyDescent="0.25">
      <c r="A562" s="2">
        <f t="shared" si="17"/>
        <v>300</v>
      </c>
      <c r="B562" s="2">
        <f t="shared" si="18"/>
        <v>261</v>
      </c>
      <c r="C562" s="6">
        <v>561</v>
      </c>
      <c r="D562" s="6" t="str">
        <f>Вимірювання!A562</f>
        <v>M</v>
      </c>
      <c r="E562" s="6" t="str">
        <f>Вимірювання!B562</f>
        <v>hf</v>
      </c>
      <c r="F562" s="6">
        <f>Вимірювання!C562</f>
        <v>40.47</v>
      </c>
    </row>
    <row r="563" spans="1:6" x14ac:dyDescent="0.25">
      <c r="A563" s="2">
        <f t="shared" si="17"/>
        <v>300</v>
      </c>
      <c r="B563" s="2">
        <f t="shared" si="18"/>
        <v>262</v>
      </c>
      <c r="C563" s="6">
        <v>562</v>
      </c>
      <c r="D563" s="6" t="str">
        <f>Вимірювання!A563</f>
        <v>M</v>
      </c>
      <c r="E563" s="6" t="str">
        <f>Вимірювання!B563</f>
        <v>hf</v>
      </c>
      <c r="F563" s="6">
        <f>Вимірювання!C563</f>
        <v>37.65</v>
      </c>
    </row>
    <row r="564" spans="1:6" x14ac:dyDescent="0.25">
      <c r="A564" s="2">
        <f t="shared" si="17"/>
        <v>300</v>
      </c>
      <c r="B564" s="2">
        <f t="shared" si="18"/>
        <v>263</v>
      </c>
      <c r="C564" s="6">
        <v>563</v>
      </c>
      <c r="D564" s="6" t="str">
        <f>Вимірювання!A564</f>
        <v>M</v>
      </c>
      <c r="E564" s="6" t="str">
        <f>Вимірювання!B564</f>
        <v>hf</v>
      </c>
      <c r="F564" s="6">
        <f>Вимірювання!C564</f>
        <v>32.5</v>
      </c>
    </row>
    <row r="565" spans="1:6" x14ac:dyDescent="0.25">
      <c r="A565" s="2">
        <f t="shared" si="17"/>
        <v>300</v>
      </c>
      <c r="B565" s="2">
        <f t="shared" si="18"/>
        <v>264</v>
      </c>
      <c r="C565" s="6">
        <v>564</v>
      </c>
      <c r="D565" s="6" t="str">
        <f>Вимірювання!A565</f>
        <v>M</v>
      </c>
      <c r="E565" s="6" t="str">
        <f>Вимірювання!B565</f>
        <v>hf</v>
      </c>
      <c r="F565" s="6">
        <f>Вимірювання!C565</f>
        <v>48.93</v>
      </c>
    </row>
    <row r="566" spans="1:6" x14ac:dyDescent="0.25">
      <c r="A566" s="2">
        <f t="shared" si="17"/>
        <v>300</v>
      </c>
      <c r="B566" s="2">
        <f t="shared" si="18"/>
        <v>265</v>
      </c>
      <c r="C566" s="6">
        <v>565</v>
      </c>
      <c r="D566" s="6" t="str">
        <f>Вимірювання!A566</f>
        <v>M</v>
      </c>
      <c r="E566" s="6" t="str">
        <f>Вимірювання!B566</f>
        <v>hf</v>
      </c>
      <c r="F566" s="6">
        <f>Вимірювання!C566</f>
        <v>23.57</v>
      </c>
    </row>
    <row r="567" spans="1:6" x14ac:dyDescent="0.25">
      <c r="A567" s="2">
        <f t="shared" si="17"/>
        <v>300</v>
      </c>
      <c r="B567" s="2">
        <f t="shared" si="18"/>
        <v>266</v>
      </c>
      <c r="C567" s="6">
        <v>566</v>
      </c>
      <c r="D567" s="6" t="str">
        <f>Вимірювання!A567</f>
        <v>M</v>
      </c>
      <c r="E567" s="6" t="str">
        <f>Вимірювання!B567</f>
        <v>hf</v>
      </c>
      <c r="F567" s="6">
        <f>Вимірювання!C567</f>
        <v>36.75</v>
      </c>
    </row>
    <row r="568" spans="1:6" x14ac:dyDescent="0.25">
      <c r="A568" s="2">
        <f t="shared" si="17"/>
        <v>300</v>
      </c>
      <c r="B568" s="2">
        <f t="shared" si="18"/>
        <v>267</v>
      </c>
      <c r="C568" s="6">
        <v>567</v>
      </c>
      <c r="D568" s="6" t="str">
        <f>Вимірювання!A568</f>
        <v>M</v>
      </c>
      <c r="E568" s="6" t="str">
        <f>Вимірювання!B568</f>
        <v>hf</v>
      </c>
      <c r="F568" s="6">
        <f>Вимірювання!C568</f>
        <v>36.43</v>
      </c>
    </row>
    <row r="569" spans="1:6" x14ac:dyDescent="0.25">
      <c r="A569" s="2">
        <f t="shared" si="17"/>
        <v>300</v>
      </c>
      <c r="B569" s="2">
        <f t="shared" si="18"/>
        <v>268</v>
      </c>
      <c r="C569" s="6">
        <v>568</v>
      </c>
      <c r="D569" s="6" t="str">
        <f>Вимірювання!A569</f>
        <v>M</v>
      </c>
      <c r="E569" s="6" t="str">
        <f>Вимірювання!B569</f>
        <v>hf</v>
      </c>
      <c r="F569" s="6">
        <f>Вимірювання!C569</f>
        <v>32.950000000000003</v>
      </c>
    </row>
    <row r="570" spans="1:6" x14ac:dyDescent="0.25">
      <c r="A570" s="2">
        <f t="shared" si="17"/>
        <v>300</v>
      </c>
      <c r="B570" s="2">
        <f t="shared" si="18"/>
        <v>269</v>
      </c>
      <c r="C570" s="6">
        <v>569</v>
      </c>
      <c r="D570" s="6" t="str">
        <f>Вимірювання!A570</f>
        <v>M</v>
      </c>
      <c r="E570" s="6" t="str">
        <f>Вимірювання!B570</f>
        <v>hf</v>
      </c>
      <c r="F570" s="6">
        <f>Вимірювання!C570</f>
        <v>31.86</v>
      </c>
    </row>
    <row r="571" spans="1:6" x14ac:dyDescent="0.25">
      <c r="A571" s="2">
        <f t="shared" si="17"/>
        <v>300</v>
      </c>
      <c r="B571" s="2">
        <f t="shared" si="18"/>
        <v>270</v>
      </c>
      <c r="C571" s="6">
        <v>570</v>
      </c>
      <c r="D571" s="6" t="str">
        <f>Вимірювання!A571</f>
        <v>M</v>
      </c>
      <c r="E571" s="6" t="str">
        <f>Вимірювання!B571</f>
        <v>hf</v>
      </c>
      <c r="F571" s="6">
        <f>Вимірювання!C571</f>
        <v>32.659999999999997</v>
      </c>
    </row>
    <row r="572" spans="1:6" x14ac:dyDescent="0.25">
      <c r="A572" s="2">
        <f t="shared" si="17"/>
        <v>300</v>
      </c>
      <c r="B572" s="2">
        <f t="shared" si="18"/>
        <v>271</v>
      </c>
      <c r="C572" s="6">
        <v>571</v>
      </c>
      <c r="D572" s="6" t="str">
        <f>Вимірювання!A572</f>
        <v>M</v>
      </c>
      <c r="E572" s="6" t="str">
        <f>Вимірювання!B572</f>
        <v>hf</v>
      </c>
      <c r="F572" s="6">
        <f>Вимірювання!C572</f>
        <v>41.26</v>
      </c>
    </row>
    <row r="573" spans="1:6" x14ac:dyDescent="0.25">
      <c r="A573" s="2">
        <f t="shared" si="17"/>
        <v>300</v>
      </c>
      <c r="B573" s="2">
        <f t="shared" si="18"/>
        <v>272</v>
      </c>
      <c r="C573" s="6">
        <v>572</v>
      </c>
      <c r="D573" s="6" t="str">
        <f>Вимірювання!A573</f>
        <v>M</v>
      </c>
      <c r="E573" s="6" t="str">
        <f>Вимірювання!B573</f>
        <v>hf</v>
      </c>
      <c r="F573" s="6">
        <f>Вимірювання!C573</f>
        <v>41.34</v>
      </c>
    </row>
    <row r="574" spans="1:6" x14ac:dyDescent="0.25">
      <c r="A574" s="2">
        <f t="shared" si="17"/>
        <v>300</v>
      </c>
      <c r="B574" s="2">
        <f t="shared" si="18"/>
        <v>273</v>
      </c>
      <c r="C574" s="6">
        <v>573</v>
      </c>
      <c r="D574" s="6" t="str">
        <f>Вимірювання!A574</f>
        <v>M</v>
      </c>
      <c r="E574" s="6" t="str">
        <f>Вимірювання!B574</f>
        <v>hf</v>
      </c>
      <c r="F574" s="6">
        <f>Вимірювання!C574</f>
        <v>29.26</v>
      </c>
    </row>
    <row r="575" spans="1:6" x14ac:dyDescent="0.25">
      <c r="A575" s="2">
        <f t="shared" si="17"/>
        <v>300</v>
      </c>
      <c r="B575" s="2">
        <f t="shared" si="18"/>
        <v>274</v>
      </c>
      <c r="C575" s="6">
        <v>574</v>
      </c>
      <c r="D575" s="6" t="str">
        <f>Вимірювання!A575</f>
        <v>M</v>
      </c>
      <c r="E575" s="6" t="str">
        <f>Вимірювання!B575</f>
        <v>hf</v>
      </c>
      <c r="F575" s="6">
        <f>Вимірювання!C575</f>
        <v>35.270000000000003</v>
      </c>
    </row>
    <row r="576" spans="1:6" x14ac:dyDescent="0.25">
      <c r="A576" s="2">
        <f t="shared" si="17"/>
        <v>301</v>
      </c>
      <c r="B576" s="2">
        <f t="shared" si="18"/>
        <v>274</v>
      </c>
      <c r="C576" s="6">
        <v>575</v>
      </c>
      <c r="D576" s="6" t="str">
        <f>Вимірювання!A576</f>
        <v>M</v>
      </c>
      <c r="E576" s="6" t="str">
        <f>Вимірювання!B576</f>
        <v>chow</v>
      </c>
      <c r="F576" s="6">
        <f>Вимірювання!C576</f>
        <v>27.27</v>
      </c>
    </row>
    <row r="577" spans="1:6" x14ac:dyDescent="0.25">
      <c r="A577" s="2">
        <f t="shared" si="17"/>
        <v>302</v>
      </c>
      <c r="B577" s="2">
        <f t="shared" si="18"/>
        <v>274</v>
      </c>
      <c r="C577" s="6">
        <v>576</v>
      </c>
      <c r="D577" s="6" t="str">
        <f>Вимірювання!A577</f>
        <v>M</v>
      </c>
      <c r="E577" s="6" t="str">
        <f>Вимірювання!B577</f>
        <v>chow</v>
      </c>
      <c r="F577" s="6">
        <f>Вимірювання!C577</f>
        <v>25.66</v>
      </c>
    </row>
    <row r="578" spans="1:6" x14ac:dyDescent="0.25">
      <c r="A578" s="2">
        <f t="shared" si="17"/>
        <v>303</v>
      </c>
      <c r="B578" s="2">
        <f t="shared" si="18"/>
        <v>274</v>
      </c>
      <c r="C578" s="6">
        <v>577</v>
      </c>
      <c r="D578" s="6" t="str">
        <f>Вимірювання!A578</f>
        <v>M</v>
      </c>
      <c r="E578" s="6" t="str">
        <f>Вимірювання!B578</f>
        <v>chow</v>
      </c>
      <c r="F578" s="6">
        <f>Вимірювання!C578</f>
        <v>32.06</v>
      </c>
    </row>
    <row r="579" spans="1:6" x14ac:dyDescent="0.25">
      <c r="A579" s="2">
        <f t="shared" ref="A579:A642" si="19">IF($E579=A$1,A578+1,A578)</f>
        <v>304</v>
      </c>
      <c r="B579" s="2">
        <f t="shared" ref="B579:B642" si="20">IF($E579=B$1,B578+1,B578)</f>
        <v>274</v>
      </c>
      <c r="C579" s="6">
        <v>578</v>
      </c>
      <c r="D579" s="6" t="str">
        <f>Вимірювання!A579</f>
        <v>M</v>
      </c>
      <c r="E579" s="6" t="str">
        <f>Вимірювання!B579</f>
        <v>chow</v>
      </c>
      <c r="F579" s="6">
        <f>Вимірювання!C579</f>
        <v>33.11</v>
      </c>
    </row>
    <row r="580" spans="1:6" x14ac:dyDescent="0.25">
      <c r="A580" s="2">
        <f t="shared" si="19"/>
        <v>305</v>
      </c>
      <c r="B580" s="2">
        <f t="shared" si="20"/>
        <v>274</v>
      </c>
      <c r="C580" s="6">
        <v>579</v>
      </c>
      <c r="D580" s="6" t="str">
        <f>Вимірювання!A580</f>
        <v>M</v>
      </c>
      <c r="E580" s="6" t="str">
        <f>Вимірювання!B580</f>
        <v>chow</v>
      </c>
      <c r="F580" s="6">
        <f>Вимірювання!C580</f>
        <v>25.73</v>
      </c>
    </row>
    <row r="581" spans="1:6" x14ac:dyDescent="0.25">
      <c r="A581" s="2">
        <f t="shared" si="19"/>
        <v>306</v>
      </c>
      <c r="B581" s="2">
        <f t="shared" si="20"/>
        <v>274</v>
      </c>
      <c r="C581" s="6">
        <v>580</v>
      </c>
      <c r="D581" s="6" t="str">
        <f>Вимірювання!A581</f>
        <v>M</v>
      </c>
      <c r="E581" s="6" t="str">
        <f>Вимірювання!B581</f>
        <v>chow</v>
      </c>
      <c r="F581" s="6">
        <f>Вимірювання!C581</f>
        <v>32.76</v>
      </c>
    </row>
    <row r="582" spans="1:6" x14ac:dyDescent="0.25">
      <c r="A582" s="2">
        <f t="shared" si="19"/>
        <v>307</v>
      </c>
      <c r="B582" s="2">
        <f t="shared" si="20"/>
        <v>274</v>
      </c>
      <c r="C582" s="6">
        <v>581</v>
      </c>
      <c r="D582" s="6" t="str">
        <f>Вимірювання!A582</f>
        <v>M</v>
      </c>
      <c r="E582" s="6" t="str">
        <f>Вимірювання!B582</f>
        <v>chow</v>
      </c>
      <c r="F582" s="6">
        <f>Вимірювання!C582</f>
        <v>30.81</v>
      </c>
    </row>
    <row r="583" spans="1:6" x14ac:dyDescent="0.25">
      <c r="A583" s="2">
        <f t="shared" si="19"/>
        <v>308</v>
      </c>
      <c r="B583" s="2">
        <f t="shared" si="20"/>
        <v>274</v>
      </c>
      <c r="C583" s="6">
        <v>582</v>
      </c>
      <c r="D583" s="6" t="str">
        <f>Вимірювання!A583</f>
        <v>M</v>
      </c>
      <c r="E583" s="6" t="str">
        <f>Вимірювання!B583</f>
        <v>chow</v>
      </c>
      <c r="F583" s="6">
        <f>Вимірювання!C583</f>
        <v>33.14</v>
      </c>
    </row>
    <row r="584" spans="1:6" x14ac:dyDescent="0.25">
      <c r="A584" s="2">
        <f t="shared" si="19"/>
        <v>309</v>
      </c>
      <c r="B584" s="2">
        <f t="shared" si="20"/>
        <v>274</v>
      </c>
      <c r="C584" s="6">
        <v>583</v>
      </c>
      <c r="D584" s="6" t="str">
        <f>Вимірювання!A584</f>
        <v>M</v>
      </c>
      <c r="E584" s="6" t="str">
        <f>Вимірювання!B584</f>
        <v>chow</v>
      </c>
      <c r="F584" s="6">
        <f>Вимірювання!C584</f>
        <v>29.2</v>
      </c>
    </row>
    <row r="585" spans="1:6" x14ac:dyDescent="0.25">
      <c r="A585" s="2">
        <f t="shared" si="19"/>
        <v>310</v>
      </c>
      <c r="B585" s="2">
        <f t="shared" si="20"/>
        <v>274</v>
      </c>
      <c r="C585" s="6">
        <v>584</v>
      </c>
      <c r="D585" s="6" t="str">
        <f>Вимірювання!A585</f>
        <v>M</v>
      </c>
      <c r="E585" s="6" t="str">
        <f>Вимірювання!B585</f>
        <v>chow</v>
      </c>
      <c r="F585" s="6">
        <f>Вимірювання!C585</f>
        <v>27.65</v>
      </c>
    </row>
    <row r="586" spans="1:6" x14ac:dyDescent="0.25">
      <c r="A586" s="2">
        <f t="shared" si="19"/>
        <v>311</v>
      </c>
      <c r="B586" s="2">
        <f t="shared" si="20"/>
        <v>274</v>
      </c>
      <c r="C586" s="6">
        <v>585</v>
      </c>
      <c r="D586" s="6" t="str">
        <f>Вимірювання!A586</f>
        <v>M</v>
      </c>
      <c r="E586" s="6" t="str">
        <f>Вимірювання!B586</f>
        <v>chow</v>
      </c>
      <c r="F586" s="6">
        <f>Вимірювання!C586</f>
        <v>26.92</v>
      </c>
    </row>
    <row r="587" spans="1:6" x14ac:dyDescent="0.25">
      <c r="A587" s="2">
        <f t="shared" si="19"/>
        <v>312</v>
      </c>
      <c r="B587" s="2">
        <f t="shared" si="20"/>
        <v>274</v>
      </c>
      <c r="C587" s="6">
        <v>586</v>
      </c>
      <c r="D587" s="6" t="str">
        <f>Вимірювання!A587</f>
        <v>M</v>
      </c>
      <c r="E587" s="6" t="str">
        <f>Вимірювання!B587</f>
        <v>chow</v>
      </c>
      <c r="F587" s="6">
        <f>Вимірювання!C587</f>
        <v>27.29</v>
      </c>
    </row>
    <row r="588" spans="1:6" x14ac:dyDescent="0.25">
      <c r="A588" s="2">
        <f t="shared" si="19"/>
        <v>313</v>
      </c>
      <c r="B588" s="2">
        <f t="shared" si="20"/>
        <v>274</v>
      </c>
      <c r="C588" s="6">
        <v>587</v>
      </c>
      <c r="D588" s="6" t="str">
        <f>Вимірювання!A588</f>
        <v>M</v>
      </c>
      <c r="E588" s="6" t="str">
        <f>Вимірювання!B588</f>
        <v>chow</v>
      </c>
      <c r="F588" s="6">
        <f>Вимірювання!C588</f>
        <v>27.66</v>
      </c>
    </row>
    <row r="589" spans="1:6" x14ac:dyDescent="0.25">
      <c r="A589" s="2">
        <f t="shared" si="19"/>
        <v>314</v>
      </c>
      <c r="B589" s="2">
        <f t="shared" si="20"/>
        <v>274</v>
      </c>
      <c r="C589" s="6">
        <v>588</v>
      </c>
      <c r="D589" s="6" t="str">
        <f>Вимірювання!A589</f>
        <v>M</v>
      </c>
      <c r="E589" s="6" t="str">
        <f>Вимірювання!B589</f>
        <v>chow</v>
      </c>
      <c r="F589" s="6">
        <f>Вимірювання!C589</f>
        <v>28.81</v>
      </c>
    </row>
    <row r="590" spans="1:6" x14ac:dyDescent="0.25">
      <c r="A590" s="2">
        <f t="shared" si="19"/>
        <v>315</v>
      </c>
      <c r="B590" s="2">
        <f t="shared" si="20"/>
        <v>274</v>
      </c>
      <c r="C590" s="6">
        <v>589</v>
      </c>
      <c r="D590" s="6" t="str">
        <f>Вимірювання!A590</f>
        <v>M</v>
      </c>
      <c r="E590" s="6" t="str">
        <f>Вимірювання!B590</f>
        <v>chow</v>
      </c>
      <c r="F590" s="6">
        <f>Вимірювання!C590</f>
        <v>26.01</v>
      </c>
    </row>
    <row r="591" spans="1:6" x14ac:dyDescent="0.25">
      <c r="A591" s="2">
        <f t="shared" si="19"/>
        <v>316</v>
      </c>
      <c r="B591" s="2">
        <f t="shared" si="20"/>
        <v>274</v>
      </c>
      <c r="C591" s="6">
        <v>590</v>
      </c>
      <c r="D591" s="6" t="str">
        <f>Вимірювання!A591</f>
        <v>M</v>
      </c>
      <c r="E591" s="6" t="str">
        <f>Вимірювання!B591</f>
        <v>chow</v>
      </c>
      <c r="F591" s="6">
        <f>Вимірювання!C591</f>
        <v>28.78</v>
      </c>
    </row>
    <row r="592" spans="1:6" x14ac:dyDescent="0.25">
      <c r="A592" s="2">
        <f t="shared" si="19"/>
        <v>317</v>
      </c>
      <c r="B592" s="2">
        <f t="shared" si="20"/>
        <v>274</v>
      </c>
      <c r="C592" s="6">
        <v>591</v>
      </c>
      <c r="D592" s="6" t="str">
        <f>Вимірювання!A592</f>
        <v>M</v>
      </c>
      <c r="E592" s="6" t="str">
        <f>Вимірювання!B592</f>
        <v>chow</v>
      </c>
      <c r="F592" s="6">
        <f>Вимірювання!C592</f>
        <v>29.76</v>
      </c>
    </row>
    <row r="593" spans="1:6" x14ac:dyDescent="0.25">
      <c r="A593" s="2">
        <f t="shared" si="19"/>
        <v>318</v>
      </c>
      <c r="B593" s="2">
        <f t="shared" si="20"/>
        <v>274</v>
      </c>
      <c r="C593" s="6">
        <v>592</v>
      </c>
      <c r="D593" s="6" t="str">
        <f>Вимірювання!A593</f>
        <v>M</v>
      </c>
      <c r="E593" s="6" t="str">
        <f>Вимірювання!B593</f>
        <v>chow</v>
      </c>
      <c r="F593" s="6">
        <f>Вимірювання!C593</f>
        <v>29.91</v>
      </c>
    </row>
    <row r="594" spans="1:6" x14ac:dyDescent="0.25">
      <c r="A594" s="2">
        <f t="shared" si="19"/>
        <v>319</v>
      </c>
      <c r="B594" s="2">
        <f t="shared" si="20"/>
        <v>274</v>
      </c>
      <c r="C594" s="6">
        <v>593</v>
      </c>
      <c r="D594" s="6" t="str">
        <f>Вимірювання!A594</f>
        <v>M</v>
      </c>
      <c r="E594" s="6" t="str">
        <f>Вимірювання!B594</f>
        <v>chow</v>
      </c>
      <c r="F594" s="6">
        <f>Вимірювання!C594</f>
        <v>29.87</v>
      </c>
    </row>
    <row r="595" spans="1:6" x14ac:dyDescent="0.25">
      <c r="A595" s="2">
        <f t="shared" si="19"/>
        <v>320</v>
      </c>
      <c r="B595" s="2">
        <f t="shared" si="20"/>
        <v>274</v>
      </c>
      <c r="C595" s="6">
        <v>594</v>
      </c>
      <c r="D595" s="6" t="str">
        <f>Вимірювання!A595</f>
        <v>M</v>
      </c>
      <c r="E595" s="6" t="str">
        <f>Вимірювання!B595</f>
        <v>chow</v>
      </c>
      <c r="F595" s="6">
        <f>Вимірювання!C595</f>
        <v>25.65</v>
      </c>
    </row>
    <row r="596" spans="1:6" x14ac:dyDescent="0.25">
      <c r="A596" s="2">
        <f t="shared" si="19"/>
        <v>321</v>
      </c>
      <c r="B596" s="2">
        <f t="shared" si="20"/>
        <v>274</v>
      </c>
      <c r="C596" s="6">
        <v>595</v>
      </c>
      <c r="D596" s="6" t="str">
        <f>Вимірювання!A596</f>
        <v>M</v>
      </c>
      <c r="E596" s="6" t="str">
        <f>Вимірювання!B596</f>
        <v>chow</v>
      </c>
      <c r="F596" s="6">
        <f>Вимірювання!C596</f>
        <v>25.67</v>
      </c>
    </row>
    <row r="597" spans="1:6" x14ac:dyDescent="0.25">
      <c r="A597" s="2">
        <f t="shared" si="19"/>
        <v>322</v>
      </c>
      <c r="B597" s="2">
        <f t="shared" si="20"/>
        <v>274</v>
      </c>
      <c r="C597" s="6">
        <v>596</v>
      </c>
      <c r="D597" s="6" t="str">
        <f>Вимірювання!A597</f>
        <v>M</v>
      </c>
      <c r="E597" s="6" t="str">
        <f>Вимірювання!B597</f>
        <v>chow</v>
      </c>
      <c r="F597" s="6">
        <f>Вимірювання!C597</f>
        <v>36.25</v>
      </c>
    </row>
    <row r="598" spans="1:6" x14ac:dyDescent="0.25">
      <c r="A598" s="2">
        <f t="shared" si="19"/>
        <v>323</v>
      </c>
      <c r="B598" s="2">
        <f t="shared" si="20"/>
        <v>274</v>
      </c>
      <c r="C598" s="6">
        <v>597</v>
      </c>
      <c r="D598" s="6" t="str">
        <f>Вимірювання!A598</f>
        <v>M</v>
      </c>
      <c r="E598" s="6" t="str">
        <f>Вимірювання!B598</f>
        <v>chow</v>
      </c>
      <c r="F598" s="6">
        <f>Вимірювання!C598</f>
        <v>27.93</v>
      </c>
    </row>
    <row r="599" spans="1:6" x14ac:dyDescent="0.25">
      <c r="A599" s="2">
        <f t="shared" si="19"/>
        <v>324</v>
      </c>
      <c r="B599" s="2">
        <f t="shared" si="20"/>
        <v>274</v>
      </c>
      <c r="C599" s="6">
        <v>598</v>
      </c>
      <c r="D599" s="6" t="str">
        <f>Вимірювання!A599</f>
        <v>M</v>
      </c>
      <c r="E599" s="6" t="str">
        <f>Вимірювання!B599</f>
        <v>chow</v>
      </c>
      <c r="F599" s="6">
        <f>Вимірювання!C599</f>
        <v>32.5</v>
      </c>
    </row>
    <row r="600" spans="1:6" x14ac:dyDescent="0.25">
      <c r="A600" s="2">
        <f t="shared" si="19"/>
        <v>325</v>
      </c>
      <c r="B600" s="2">
        <f t="shared" si="20"/>
        <v>274</v>
      </c>
      <c r="C600" s="6">
        <v>599</v>
      </c>
      <c r="D600" s="6" t="str">
        <f>Вимірювання!A600</f>
        <v>M</v>
      </c>
      <c r="E600" s="6" t="str">
        <f>Вимірювання!B600</f>
        <v>chow</v>
      </c>
      <c r="F600" s="6">
        <f>Вимірювання!C600</f>
        <v>27.36</v>
      </c>
    </row>
    <row r="601" spans="1:6" x14ac:dyDescent="0.25">
      <c r="A601" s="2">
        <f t="shared" si="19"/>
        <v>325</v>
      </c>
      <c r="B601" s="2">
        <f t="shared" si="20"/>
        <v>275</v>
      </c>
      <c r="C601" s="6">
        <v>600</v>
      </c>
      <c r="D601" s="6" t="str">
        <f>Вимірювання!A601</f>
        <v>M</v>
      </c>
      <c r="E601" s="6" t="str">
        <f>Вимірювання!B601</f>
        <v>hf</v>
      </c>
      <c r="F601" s="6">
        <f>Вимірювання!C601</f>
        <v>36.74</v>
      </c>
    </row>
    <row r="602" spans="1:6" x14ac:dyDescent="0.25">
      <c r="A602" s="2">
        <f t="shared" si="19"/>
        <v>325</v>
      </c>
      <c r="B602" s="2">
        <f t="shared" si="20"/>
        <v>276</v>
      </c>
      <c r="C602" s="6">
        <v>601</v>
      </c>
      <c r="D602" s="6" t="str">
        <f>Вимірювання!A602</f>
        <v>M</v>
      </c>
      <c r="E602" s="6" t="str">
        <f>Вимірювання!B602</f>
        <v>hf</v>
      </c>
      <c r="F602" s="6">
        <f>Вимірювання!C602</f>
        <v>47.44</v>
      </c>
    </row>
    <row r="603" spans="1:6" x14ac:dyDescent="0.25">
      <c r="A603" s="2">
        <f t="shared" si="19"/>
        <v>325</v>
      </c>
      <c r="B603" s="2">
        <f t="shared" si="20"/>
        <v>277</v>
      </c>
      <c r="C603" s="6">
        <v>602</v>
      </c>
      <c r="D603" s="6" t="str">
        <f>Вимірювання!A603</f>
        <v>M</v>
      </c>
      <c r="E603" s="6" t="str">
        <f>Вимірювання!B603</f>
        <v>hf</v>
      </c>
      <c r="F603" s="6">
        <f>Вимірювання!C603</f>
        <v>39.200000000000003</v>
      </c>
    </row>
    <row r="604" spans="1:6" x14ac:dyDescent="0.25">
      <c r="A604" s="2">
        <f t="shared" si="19"/>
        <v>325</v>
      </c>
      <c r="B604" s="2">
        <f t="shared" si="20"/>
        <v>278</v>
      </c>
      <c r="C604" s="6">
        <v>603</v>
      </c>
      <c r="D604" s="6" t="str">
        <f>Вимірювання!A604</f>
        <v>M</v>
      </c>
      <c r="E604" s="6" t="str">
        <f>Вимірювання!B604</f>
        <v>hf</v>
      </c>
      <c r="F604" s="6">
        <f>Вимірювання!C604</f>
        <v>37.58</v>
      </c>
    </row>
    <row r="605" spans="1:6" x14ac:dyDescent="0.25">
      <c r="A605" s="2">
        <f t="shared" si="19"/>
        <v>325</v>
      </c>
      <c r="B605" s="2">
        <f t="shared" si="20"/>
        <v>279</v>
      </c>
      <c r="C605" s="6">
        <v>604</v>
      </c>
      <c r="D605" s="6" t="str">
        <f>Вимірювання!A605</f>
        <v>M</v>
      </c>
      <c r="E605" s="6" t="str">
        <f>Вимірювання!B605</f>
        <v>hf</v>
      </c>
      <c r="F605" s="6">
        <f>Вимірювання!C605</f>
        <v>39.78</v>
      </c>
    </row>
    <row r="606" spans="1:6" x14ac:dyDescent="0.25">
      <c r="A606" s="2">
        <f t="shared" si="19"/>
        <v>325</v>
      </c>
      <c r="B606" s="2">
        <f t="shared" si="20"/>
        <v>280</v>
      </c>
      <c r="C606" s="6">
        <v>605</v>
      </c>
      <c r="D606" s="6" t="str">
        <f>Вимірювання!A606</f>
        <v>M</v>
      </c>
      <c r="E606" s="6" t="str">
        <f>Вимірювання!B606</f>
        <v>hf</v>
      </c>
      <c r="F606" s="6">
        <f>Вимірювання!C606</f>
        <v>48.14</v>
      </c>
    </row>
    <row r="607" spans="1:6" x14ac:dyDescent="0.25">
      <c r="A607" s="2">
        <f t="shared" si="19"/>
        <v>325</v>
      </c>
      <c r="B607" s="2">
        <f t="shared" si="20"/>
        <v>281</v>
      </c>
      <c r="C607" s="6">
        <v>606</v>
      </c>
      <c r="D607" s="6" t="str">
        <f>Вимірювання!A607</f>
        <v>M</v>
      </c>
      <c r="E607" s="6" t="str">
        <f>Вимірювання!B607</f>
        <v>hf</v>
      </c>
      <c r="F607" s="6">
        <f>Вимірювання!C607</f>
        <v>26.45</v>
      </c>
    </row>
    <row r="608" spans="1:6" x14ac:dyDescent="0.25">
      <c r="A608" s="2">
        <f t="shared" si="19"/>
        <v>325</v>
      </c>
      <c r="B608" s="2">
        <f t="shared" si="20"/>
        <v>282</v>
      </c>
      <c r="C608" s="6">
        <v>607</v>
      </c>
      <c r="D608" s="6" t="str">
        <f>Вимірювання!A608</f>
        <v>M</v>
      </c>
      <c r="E608" s="6" t="str">
        <f>Вимірювання!B608</f>
        <v>hf</v>
      </c>
      <c r="F608" s="6">
        <f>Вимірювання!C608</f>
        <v>49.18</v>
      </c>
    </row>
    <row r="609" spans="1:6" x14ac:dyDescent="0.25">
      <c r="A609" s="2">
        <f t="shared" si="19"/>
        <v>325</v>
      </c>
      <c r="B609" s="2">
        <f t="shared" si="20"/>
        <v>283</v>
      </c>
      <c r="C609" s="6">
        <v>608</v>
      </c>
      <c r="D609" s="6" t="str">
        <f>Вимірювання!A609</f>
        <v>M</v>
      </c>
      <c r="E609" s="6" t="str">
        <f>Вимірювання!B609</f>
        <v>hf</v>
      </c>
      <c r="F609" s="6">
        <f>Вимірювання!C609</f>
        <v>34.83</v>
      </c>
    </row>
    <row r="610" spans="1:6" x14ac:dyDescent="0.25">
      <c r="A610" s="2">
        <f t="shared" si="19"/>
        <v>325</v>
      </c>
      <c r="B610" s="2">
        <f t="shared" si="20"/>
        <v>284</v>
      </c>
      <c r="C610" s="6">
        <v>609</v>
      </c>
      <c r="D610" s="6" t="str">
        <f>Вимірювання!A610</f>
        <v>M</v>
      </c>
      <c r="E610" s="6" t="str">
        <f>Вимірювання!B610</f>
        <v>hf</v>
      </c>
      <c r="F610" s="6">
        <f>Вимірювання!C610</f>
        <v>39.08</v>
      </c>
    </row>
    <row r="611" spans="1:6" x14ac:dyDescent="0.25">
      <c r="A611" s="2">
        <f t="shared" si="19"/>
        <v>325</v>
      </c>
      <c r="B611" s="2">
        <f t="shared" si="20"/>
        <v>285</v>
      </c>
      <c r="C611" s="6">
        <v>610</v>
      </c>
      <c r="D611" s="6" t="str">
        <f>Вимірювання!A611</f>
        <v>M</v>
      </c>
      <c r="E611" s="6" t="str">
        <f>Вимірювання!B611</f>
        <v>hf</v>
      </c>
      <c r="F611" s="6">
        <f>Вимірювання!C611</f>
        <v>47.1</v>
      </c>
    </row>
    <row r="612" spans="1:6" x14ac:dyDescent="0.25">
      <c r="A612" s="2">
        <f t="shared" si="19"/>
        <v>325</v>
      </c>
      <c r="B612" s="2">
        <f t="shared" si="20"/>
        <v>286</v>
      </c>
      <c r="C612" s="6">
        <v>611</v>
      </c>
      <c r="D612" s="6" t="str">
        <f>Вимірювання!A612</f>
        <v>M</v>
      </c>
      <c r="E612" s="6" t="str">
        <f>Вимірювання!B612</f>
        <v>hf</v>
      </c>
      <c r="F612" s="6">
        <f>Вимірювання!C612</f>
        <v>27.16</v>
      </c>
    </row>
    <row r="613" spans="1:6" x14ac:dyDescent="0.25">
      <c r="A613" s="2">
        <f t="shared" si="19"/>
        <v>325</v>
      </c>
      <c r="B613" s="2">
        <f t="shared" si="20"/>
        <v>287</v>
      </c>
      <c r="C613" s="6">
        <v>612</v>
      </c>
      <c r="D613" s="6" t="str">
        <f>Вимірювання!A613</f>
        <v>M</v>
      </c>
      <c r="E613" s="6" t="str">
        <f>Вимірювання!B613</f>
        <v>hf</v>
      </c>
      <c r="F613" s="6">
        <f>Вимірювання!C613</f>
        <v>32.94</v>
      </c>
    </row>
    <row r="614" spans="1:6" x14ac:dyDescent="0.25">
      <c r="A614" s="2">
        <f t="shared" si="19"/>
        <v>325</v>
      </c>
      <c r="B614" s="2">
        <f t="shared" si="20"/>
        <v>288</v>
      </c>
      <c r="C614" s="6">
        <v>613</v>
      </c>
      <c r="D614" s="6" t="str">
        <f>Вимірювання!A614</f>
        <v>M</v>
      </c>
      <c r="E614" s="6" t="str">
        <f>Вимірювання!B614</f>
        <v>hf</v>
      </c>
      <c r="F614" s="6">
        <f>Вимірювання!C614</f>
        <v>31.06</v>
      </c>
    </row>
    <row r="615" spans="1:6" x14ac:dyDescent="0.25">
      <c r="A615" s="2">
        <f t="shared" si="19"/>
        <v>325</v>
      </c>
      <c r="B615" s="2">
        <f t="shared" si="20"/>
        <v>289</v>
      </c>
      <c r="C615" s="6">
        <v>614</v>
      </c>
      <c r="D615" s="6" t="str">
        <f>Вимірювання!A615</f>
        <v>M</v>
      </c>
      <c r="E615" s="6" t="str">
        <f>Вимірювання!B615</f>
        <v>hf</v>
      </c>
      <c r="F615" s="6">
        <f>Вимірювання!C615</f>
        <v>54.08</v>
      </c>
    </row>
    <row r="616" spans="1:6" x14ac:dyDescent="0.25">
      <c r="A616" s="2">
        <f t="shared" si="19"/>
        <v>325</v>
      </c>
      <c r="B616" s="2">
        <f t="shared" si="20"/>
        <v>290</v>
      </c>
      <c r="C616" s="6">
        <v>615</v>
      </c>
      <c r="D616" s="6" t="str">
        <f>Вимірювання!A616</f>
        <v>M</v>
      </c>
      <c r="E616" s="6" t="str">
        <f>Вимірювання!B616</f>
        <v>hf</v>
      </c>
      <c r="F616" s="6">
        <f>Вимірювання!C616</f>
        <v>31.82</v>
      </c>
    </row>
    <row r="617" spans="1:6" x14ac:dyDescent="0.25">
      <c r="A617" s="2">
        <f t="shared" si="19"/>
        <v>325</v>
      </c>
      <c r="B617" s="2">
        <f t="shared" si="20"/>
        <v>291</v>
      </c>
      <c r="C617" s="6">
        <v>616</v>
      </c>
      <c r="D617" s="6" t="str">
        <f>Вимірювання!A617</f>
        <v>M</v>
      </c>
      <c r="E617" s="6" t="str">
        <f>Вимірювання!B617</f>
        <v>hf</v>
      </c>
      <c r="F617" s="6">
        <f>Вимірювання!C617</f>
        <v>35.22</v>
      </c>
    </row>
    <row r="618" spans="1:6" x14ac:dyDescent="0.25">
      <c r="A618" s="2">
        <f t="shared" si="19"/>
        <v>325</v>
      </c>
      <c r="B618" s="2">
        <f t="shared" si="20"/>
        <v>292</v>
      </c>
      <c r="C618" s="6">
        <v>617</v>
      </c>
      <c r="D618" s="6" t="str">
        <f>Вимірювання!A618</f>
        <v>M</v>
      </c>
      <c r="E618" s="6" t="str">
        <f>Вимірювання!B618</f>
        <v>hf</v>
      </c>
      <c r="F618" s="6">
        <f>Вимірювання!C618</f>
        <v>40.090000000000003</v>
      </c>
    </row>
    <row r="619" spans="1:6" x14ac:dyDescent="0.25">
      <c r="A619" s="2">
        <f t="shared" si="19"/>
        <v>325</v>
      </c>
      <c r="B619" s="2">
        <f t="shared" si="20"/>
        <v>293</v>
      </c>
      <c r="C619" s="6">
        <v>618</v>
      </c>
      <c r="D619" s="6" t="str">
        <f>Вимірювання!A619</f>
        <v>M</v>
      </c>
      <c r="E619" s="6" t="str">
        <f>Вимірювання!B619</f>
        <v>hf</v>
      </c>
      <c r="F619" s="6">
        <f>Вимірювання!C619</f>
        <v>36.36</v>
      </c>
    </row>
    <row r="620" spans="1:6" x14ac:dyDescent="0.25">
      <c r="A620" s="2">
        <f t="shared" si="19"/>
        <v>325</v>
      </c>
      <c r="B620" s="2">
        <f t="shared" si="20"/>
        <v>294</v>
      </c>
      <c r="C620" s="6">
        <v>619</v>
      </c>
      <c r="D620" s="6" t="str">
        <f>Вимірювання!A620</f>
        <v>M</v>
      </c>
      <c r="E620" s="6" t="str">
        <f>Вимірювання!B620</f>
        <v>hf</v>
      </c>
      <c r="F620" s="6">
        <f>Вимірювання!C620</f>
        <v>24.77</v>
      </c>
    </row>
    <row r="621" spans="1:6" x14ac:dyDescent="0.25">
      <c r="A621" s="2">
        <f t="shared" si="19"/>
        <v>325</v>
      </c>
      <c r="B621" s="2">
        <f t="shared" si="20"/>
        <v>295</v>
      </c>
      <c r="C621" s="6">
        <v>620</v>
      </c>
      <c r="D621" s="6" t="str">
        <f>Вимірювання!A621</f>
        <v>M</v>
      </c>
      <c r="E621" s="6" t="str">
        <f>Вимірювання!B621</f>
        <v>hf</v>
      </c>
      <c r="F621" s="6">
        <f>Вимірювання!C621</f>
        <v>40.36</v>
      </c>
    </row>
    <row r="622" spans="1:6" x14ac:dyDescent="0.25">
      <c r="A622" s="2">
        <f t="shared" si="19"/>
        <v>325</v>
      </c>
      <c r="B622" s="2">
        <f t="shared" si="20"/>
        <v>296</v>
      </c>
      <c r="C622" s="6">
        <v>621</v>
      </c>
      <c r="D622" s="6" t="str">
        <f>Вимірювання!A622</f>
        <v>M</v>
      </c>
      <c r="E622" s="6" t="str">
        <f>Вимірювання!B622</f>
        <v>hf</v>
      </c>
      <c r="F622" s="6">
        <f>Вимірювання!C622</f>
        <v>35.18</v>
      </c>
    </row>
    <row r="623" spans="1:6" x14ac:dyDescent="0.25">
      <c r="A623" s="2">
        <f t="shared" si="19"/>
        <v>325</v>
      </c>
      <c r="B623" s="2">
        <f t="shared" si="20"/>
        <v>297</v>
      </c>
      <c r="C623" s="6">
        <v>622</v>
      </c>
      <c r="D623" s="6" t="str">
        <f>Вимірювання!A623</f>
        <v>M</v>
      </c>
      <c r="E623" s="6" t="str">
        <f>Вимірювання!B623</f>
        <v>hf</v>
      </c>
      <c r="F623" s="6">
        <f>Вимірювання!C623</f>
        <v>29.62</v>
      </c>
    </row>
    <row r="624" spans="1:6" x14ac:dyDescent="0.25">
      <c r="A624" s="2">
        <f t="shared" si="19"/>
        <v>325</v>
      </c>
      <c r="B624" s="2">
        <f t="shared" si="20"/>
        <v>298</v>
      </c>
      <c r="C624" s="6">
        <v>623</v>
      </c>
      <c r="D624" s="6" t="str">
        <f>Вимірювання!A624</f>
        <v>M</v>
      </c>
      <c r="E624" s="6" t="str">
        <f>Вимірювання!B624</f>
        <v>hf</v>
      </c>
      <c r="F624" s="6">
        <f>Вимірювання!C624</f>
        <v>37.130000000000003</v>
      </c>
    </row>
    <row r="625" spans="1:6" x14ac:dyDescent="0.25">
      <c r="A625" s="2">
        <f t="shared" si="19"/>
        <v>325</v>
      </c>
      <c r="B625" s="2">
        <f t="shared" si="20"/>
        <v>299</v>
      </c>
      <c r="C625" s="6">
        <v>624</v>
      </c>
      <c r="D625" s="6" t="str">
        <f>Вимірювання!A625</f>
        <v>M</v>
      </c>
      <c r="E625" s="6" t="str">
        <f>Вимірювання!B625</f>
        <v>hf</v>
      </c>
      <c r="F625" s="6">
        <f>Вимірювання!C625</f>
        <v>38.340000000000003</v>
      </c>
    </row>
    <row r="626" spans="1:6" x14ac:dyDescent="0.25">
      <c r="A626" s="2">
        <f t="shared" si="19"/>
        <v>326</v>
      </c>
      <c r="B626" s="2">
        <f t="shared" si="20"/>
        <v>299</v>
      </c>
      <c r="C626" s="6">
        <v>625</v>
      </c>
      <c r="D626" s="6" t="str">
        <f>Вимірювання!A626</f>
        <v>M</v>
      </c>
      <c r="E626" s="6" t="str">
        <f>Вимірювання!B626</f>
        <v>chow</v>
      </c>
      <c r="F626" s="6">
        <f>Вимірювання!C626</f>
        <v>31.18</v>
      </c>
    </row>
    <row r="627" spans="1:6" x14ac:dyDescent="0.25">
      <c r="A627" s="2">
        <f t="shared" si="19"/>
        <v>327</v>
      </c>
      <c r="B627" s="2">
        <f t="shared" si="20"/>
        <v>299</v>
      </c>
      <c r="C627" s="6">
        <v>626</v>
      </c>
      <c r="D627" s="6" t="str">
        <f>Вимірювання!A627</f>
        <v>M</v>
      </c>
      <c r="E627" s="6" t="str">
        <f>Вимірювання!B627</f>
        <v>chow</v>
      </c>
      <c r="F627" s="6">
        <f>Вимірювання!C627</f>
        <v>30.32</v>
      </c>
    </row>
    <row r="628" spans="1:6" x14ac:dyDescent="0.25">
      <c r="A628" s="2">
        <f t="shared" si="19"/>
        <v>328</v>
      </c>
      <c r="B628" s="2">
        <f t="shared" si="20"/>
        <v>299</v>
      </c>
      <c r="C628" s="6">
        <v>627</v>
      </c>
      <c r="D628" s="6" t="str">
        <f>Вимірювання!A628</f>
        <v>M</v>
      </c>
      <c r="E628" s="6" t="str">
        <f>Вимірювання!B628</f>
        <v>chow</v>
      </c>
      <c r="F628" s="6">
        <f>Вимірювання!C628</f>
        <v>27.79</v>
      </c>
    </row>
    <row r="629" spans="1:6" x14ac:dyDescent="0.25">
      <c r="A629" s="2">
        <f t="shared" si="19"/>
        <v>329</v>
      </c>
      <c r="B629" s="2">
        <f t="shared" si="20"/>
        <v>299</v>
      </c>
      <c r="C629" s="6">
        <v>628</v>
      </c>
      <c r="D629" s="6" t="str">
        <f>Вимірювання!A629</f>
        <v>M</v>
      </c>
      <c r="E629" s="6" t="str">
        <f>Вимірювання!B629</f>
        <v>chow</v>
      </c>
      <c r="F629" s="6">
        <f>Вимірювання!C629</f>
        <v>32.35</v>
      </c>
    </row>
    <row r="630" spans="1:6" x14ac:dyDescent="0.25">
      <c r="A630" s="2">
        <f t="shared" si="19"/>
        <v>330</v>
      </c>
      <c r="B630" s="2">
        <f t="shared" si="20"/>
        <v>299</v>
      </c>
      <c r="C630" s="6">
        <v>629</v>
      </c>
      <c r="D630" s="6" t="str">
        <f>Вимірювання!A630</f>
        <v>M</v>
      </c>
      <c r="E630" s="6" t="str">
        <f>Вимірювання!B630</f>
        <v>chow</v>
      </c>
      <c r="F630" s="6">
        <f>Вимірювання!C630</f>
        <v>27.64</v>
      </c>
    </row>
    <row r="631" spans="1:6" x14ac:dyDescent="0.25">
      <c r="A631" s="2">
        <f t="shared" si="19"/>
        <v>331</v>
      </c>
      <c r="B631" s="2">
        <f t="shared" si="20"/>
        <v>299</v>
      </c>
      <c r="C631" s="6">
        <v>630</v>
      </c>
      <c r="D631" s="6" t="str">
        <f>Вимірювання!A631</f>
        <v>M</v>
      </c>
      <c r="E631" s="6" t="str">
        <f>Вимірювання!B631</f>
        <v>chow</v>
      </c>
      <c r="F631" s="6">
        <f>Вимірювання!C631</f>
        <v>34.619999999999997</v>
      </c>
    </row>
    <row r="632" spans="1:6" x14ac:dyDescent="0.25">
      <c r="A632" s="2">
        <f t="shared" si="19"/>
        <v>332</v>
      </c>
      <c r="B632" s="2">
        <f t="shared" si="20"/>
        <v>299</v>
      </c>
      <c r="C632" s="6">
        <v>631</v>
      </c>
      <c r="D632" s="6" t="str">
        <f>Вимірювання!A632</f>
        <v>M</v>
      </c>
      <c r="E632" s="6" t="str">
        <f>Вимірювання!B632</f>
        <v>chow</v>
      </c>
      <c r="F632" s="6">
        <f>Вимірювання!C632</f>
        <v>39.380000000000003</v>
      </c>
    </row>
    <row r="633" spans="1:6" x14ac:dyDescent="0.25">
      <c r="A633" s="2">
        <f t="shared" si="19"/>
        <v>333</v>
      </c>
      <c r="B633" s="2">
        <f t="shared" si="20"/>
        <v>299</v>
      </c>
      <c r="C633" s="6">
        <v>632</v>
      </c>
      <c r="D633" s="6" t="str">
        <f>Вимірювання!A633</f>
        <v>M</v>
      </c>
      <c r="E633" s="6" t="str">
        <f>Вимірювання!B633</f>
        <v>chow</v>
      </c>
      <c r="F633" s="6">
        <f>Вимірювання!C633</f>
        <v>30.93</v>
      </c>
    </row>
    <row r="634" spans="1:6" x14ac:dyDescent="0.25">
      <c r="A634" s="2">
        <f t="shared" si="19"/>
        <v>334</v>
      </c>
      <c r="B634" s="2">
        <f t="shared" si="20"/>
        <v>299</v>
      </c>
      <c r="C634" s="6">
        <v>633</v>
      </c>
      <c r="D634" s="6" t="str">
        <f>Вимірювання!A634</f>
        <v>M</v>
      </c>
      <c r="E634" s="6" t="str">
        <f>Вимірювання!B634</f>
        <v>chow</v>
      </c>
      <c r="F634" s="6">
        <f>Вимірювання!C634</f>
        <v>32.81</v>
      </c>
    </row>
    <row r="635" spans="1:6" x14ac:dyDescent="0.25">
      <c r="A635" s="2">
        <f t="shared" si="19"/>
        <v>335</v>
      </c>
      <c r="B635" s="2">
        <f t="shared" si="20"/>
        <v>299</v>
      </c>
      <c r="C635" s="6">
        <v>634</v>
      </c>
      <c r="D635" s="6" t="str">
        <f>Вимірювання!A635</f>
        <v>M</v>
      </c>
      <c r="E635" s="6" t="str">
        <f>Вимірювання!B635</f>
        <v>chow</v>
      </c>
      <c r="F635" s="6">
        <f>Вимірювання!C635</f>
        <v>30.83</v>
      </c>
    </row>
    <row r="636" spans="1:6" x14ac:dyDescent="0.25">
      <c r="A636" s="2">
        <f t="shared" si="19"/>
        <v>336</v>
      </c>
      <c r="B636" s="2">
        <f t="shared" si="20"/>
        <v>299</v>
      </c>
      <c r="C636" s="6">
        <v>635</v>
      </c>
      <c r="D636" s="6" t="str">
        <f>Вимірювання!A636</f>
        <v>M</v>
      </c>
      <c r="E636" s="6" t="str">
        <f>Вимірювання!B636</f>
        <v>chow</v>
      </c>
      <c r="F636" s="6">
        <f>Вимірювання!C636</f>
        <v>39.22</v>
      </c>
    </row>
    <row r="637" spans="1:6" x14ac:dyDescent="0.25">
      <c r="A637" s="2">
        <f t="shared" si="19"/>
        <v>337</v>
      </c>
      <c r="B637" s="2">
        <f t="shared" si="20"/>
        <v>299</v>
      </c>
      <c r="C637" s="6">
        <v>636</v>
      </c>
      <c r="D637" s="6" t="str">
        <f>Вимірювання!A637</f>
        <v>M</v>
      </c>
      <c r="E637" s="6" t="str">
        <f>Вимірювання!B637</f>
        <v>chow</v>
      </c>
      <c r="F637" s="6">
        <f>Вимірювання!C637</f>
        <v>34.479999999999997</v>
      </c>
    </row>
    <row r="638" spans="1:6" x14ac:dyDescent="0.25">
      <c r="A638" s="2">
        <f t="shared" si="19"/>
        <v>338</v>
      </c>
      <c r="B638" s="2">
        <f t="shared" si="20"/>
        <v>299</v>
      </c>
      <c r="C638" s="6">
        <v>637</v>
      </c>
      <c r="D638" s="6" t="str">
        <f>Вимірювання!A638</f>
        <v>M</v>
      </c>
      <c r="E638" s="6" t="str">
        <f>Вимірювання!B638</f>
        <v>chow</v>
      </c>
      <c r="F638" s="6">
        <f>Вимірювання!C638</f>
        <v>34.53</v>
      </c>
    </row>
    <row r="639" spans="1:6" x14ac:dyDescent="0.25">
      <c r="A639" s="2">
        <f t="shared" si="19"/>
        <v>339</v>
      </c>
      <c r="B639" s="2">
        <f t="shared" si="20"/>
        <v>299</v>
      </c>
      <c r="C639" s="6">
        <v>638</v>
      </c>
      <c r="D639" s="6" t="str">
        <f>Вимірювання!A639</f>
        <v>M</v>
      </c>
      <c r="E639" s="6" t="str">
        <f>Вимірювання!B639</f>
        <v>chow</v>
      </c>
      <c r="F639" s="6">
        <f>Вимірювання!C639</f>
        <v>32.11</v>
      </c>
    </row>
    <row r="640" spans="1:6" x14ac:dyDescent="0.25">
      <c r="A640" s="2">
        <f t="shared" si="19"/>
        <v>340</v>
      </c>
      <c r="B640" s="2">
        <f t="shared" si="20"/>
        <v>299</v>
      </c>
      <c r="C640" s="6">
        <v>639</v>
      </c>
      <c r="D640" s="6" t="str">
        <f>Вимірювання!A640</f>
        <v>M</v>
      </c>
      <c r="E640" s="6" t="str">
        <f>Вимірювання!B640</f>
        <v>chow</v>
      </c>
      <c r="F640" s="6">
        <f>Вимірювання!C640</f>
        <v>36.270000000000003</v>
      </c>
    </row>
    <row r="641" spans="1:6" x14ac:dyDescent="0.25">
      <c r="A641" s="2">
        <f t="shared" si="19"/>
        <v>341</v>
      </c>
      <c r="B641" s="2">
        <f t="shared" si="20"/>
        <v>299</v>
      </c>
      <c r="C641" s="6">
        <v>640</v>
      </c>
      <c r="D641" s="6" t="str">
        <f>Вимірювання!A641</f>
        <v>M</v>
      </c>
      <c r="E641" s="6" t="str">
        <f>Вимірювання!B641</f>
        <v>chow</v>
      </c>
      <c r="F641" s="6">
        <f>Вимірювання!C641</f>
        <v>30.02</v>
      </c>
    </row>
    <row r="642" spans="1:6" x14ac:dyDescent="0.25">
      <c r="A642" s="2">
        <f t="shared" si="19"/>
        <v>342</v>
      </c>
      <c r="B642" s="2">
        <f t="shared" si="20"/>
        <v>299</v>
      </c>
      <c r="C642" s="6">
        <v>641</v>
      </c>
      <c r="D642" s="6" t="str">
        <f>Вимірювання!A642</f>
        <v>M</v>
      </c>
      <c r="E642" s="6" t="str">
        <f>Вимірювання!B642</f>
        <v>chow</v>
      </c>
      <c r="F642" s="6">
        <f>Вимірювання!C642</f>
        <v>28.54</v>
      </c>
    </row>
    <row r="643" spans="1:6" x14ac:dyDescent="0.25">
      <c r="A643" s="2">
        <f t="shared" ref="A643:A706" si="21">IF($E643=A$1,A642+1,A642)</f>
        <v>343</v>
      </c>
      <c r="B643" s="2">
        <f t="shared" ref="B643:B706" si="22">IF($E643=B$1,B642+1,B642)</f>
        <v>299</v>
      </c>
      <c r="C643" s="6">
        <v>642</v>
      </c>
      <c r="D643" s="6" t="str">
        <f>Вимірювання!A643</f>
        <v>M</v>
      </c>
      <c r="E643" s="6" t="str">
        <f>Вимірювання!B643</f>
        <v>chow</v>
      </c>
      <c r="F643" s="6">
        <f>Вимірювання!C643</f>
        <v>33.520000000000003</v>
      </c>
    </row>
    <row r="644" spans="1:6" x14ac:dyDescent="0.25">
      <c r="A644" s="2">
        <f t="shared" si="21"/>
        <v>344</v>
      </c>
      <c r="B644" s="2">
        <f t="shared" si="22"/>
        <v>299</v>
      </c>
      <c r="C644" s="6">
        <v>643</v>
      </c>
      <c r="D644" s="6" t="str">
        <f>Вимірювання!A644</f>
        <v>M</v>
      </c>
      <c r="E644" s="6" t="str">
        <f>Вимірювання!B644</f>
        <v>chow</v>
      </c>
      <c r="F644" s="6">
        <f>Вимірювання!C644</f>
        <v>33.43</v>
      </c>
    </row>
    <row r="645" spans="1:6" x14ac:dyDescent="0.25">
      <c r="A645" s="2">
        <f t="shared" si="21"/>
        <v>345</v>
      </c>
      <c r="B645" s="2">
        <f t="shared" si="22"/>
        <v>299</v>
      </c>
      <c r="C645" s="6">
        <v>644</v>
      </c>
      <c r="D645" s="6" t="str">
        <f>Вимірювання!A645</f>
        <v>M</v>
      </c>
      <c r="E645" s="6" t="str">
        <f>Вимірювання!B645</f>
        <v>chow</v>
      </c>
      <c r="F645" s="6">
        <f>Вимірювання!C645</f>
        <v>36.85</v>
      </c>
    </row>
    <row r="646" spans="1:6" x14ac:dyDescent="0.25">
      <c r="A646" s="2">
        <f t="shared" si="21"/>
        <v>346</v>
      </c>
      <c r="B646" s="2">
        <f t="shared" si="22"/>
        <v>299</v>
      </c>
      <c r="C646" s="6">
        <v>645</v>
      </c>
      <c r="D646" s="6" t="str">
        <f>Вимірювання!A646</f>
        <v>M</v>
      </c>
      <c r="E646" s="6" t="str">
        <f>Вимірювання!B646</f>
        <v>chow</v>
      </c>
      <c r="F646" s="6">
        <f>Вимірювання!C646</f>
        <v>24.67</v>
      </c>
    </row>
    <row r="647" spans="1:6" x14ac:dyDescent="0.25">
      <c r="A647" s="2">
        <f t="shared" si="21"/>
        <v>347</v>
      </c>
      <c r="B647" s="2">
        <f t="shared" si="22"/>
        <v>299</v>
      </c>
      <c r="C647" s="6">
        <v>646</v>
      </c>
      <c r="D647" s="6" t="str">
        <f>Вимірювання!A647</f>
        <v>M</v>
      </c>
      <c r="E647" s="6" t="str">
        <f>Вимірювання!B647</f>
        <v>chow</v>
      </c>
      <c r="F647" s="6">
        <f>Вимірювання!C647</f>
        <v>33.4</v>
      </c>
    </row>
    <row r="648" spans="1:6" x14ac:dyDescent="0.25">
      <c r="A648" s="2">
        <f t="shared" si="21"/>
        <v>348</v>
      </c>
      <c r="B648" s="2">
        <f t="shared" si="22"/>
        <v>299</v>
      </c>
      <c r="C648" s="6">
        <v>647</v>
      </c>
      <c r="D648" s="6" t="str">
        <f>Вимірювання!A648</f>
        <v>M</v>
      </c>
      <c r="E648" s="6" t="str">
        <f>Вимірювання!B648</f>
        <v>chow</v>
      </c>
      <c r="F648" s="6">
        <f>Вимірювання!C648</f>
        <v>31.29</v>
      </c>
    </row>
    <row r="649" spans="1:6" x14ac:dyDescent="0.25">
      <c r="A649" s="2">
        <f t="shared" si="21"/>
        <v>349</v>
      </c>
      <c r="B649" s="2">
        <f t="shared" si="22"/>
        <v>299</v>
      </c>
      <c r="C649" s="6">
        <v>648</v>
      </c>
      <c r="D649" s="6" t="str">
        <f>Вимірювання!A649</f>
        <v>M</v>
      </c>
      <c r="E649" s="6" t="str">
        <f>Вимірювання!B649</f>
        <v>chow</v>
      </c>
      <c r="F649" s="6">
        <f>Вимірювання!C649</f>
        <v>23.63</v>
      </c>
    </row>
    <row r="650" spans="1:6" x14ac:dyDescent="0.25">
      <c r="A650" s="2">
        <f t="shared" si="21"/>
        <v>349</v>
      </c>
      <c r="B650" s="2">
        <f t="shared" si="22"/>
        <v>300</v>
      </c>
      <c r="C650" s="6">
        <v>649</v>
      </c>
      <c r="D650" s="6" t="str">
        <f>Вимірювання!A650</f>
        <v>M</v>
      </c>
      <c r="E650" s="6" t="str">
        <f>Вимірювання!B650</f>
        <v>hf</v>
      </c>
      <c r="F650" s="6">
        <f>Вимірювання!C650</f>
        <v>32.72</v>
      </c>
    </row>
    <row r="651" spans="1:6" x14ac:dyDescent="0.25">
      <c r="A651" s="2">
        <f t="shared" si="21"/>
        <v>349</v>
      </c>
      <c r="B651" s="2">
        <f t="shared" si="22"/>
        <v>301</v>
      </c>
      <c r="C651" s="6">
        <v>650</v>
      </c>
      <c r="D651" s="6" t="str">
        <f>Вимірювання!A651</f>
        <v>M</v>
      </c>
      <c r="E651" s="6" t="str">
        <f>Вимірювання!B651</f>
        <v>hf</v>
      </c>
      <c r="F651" s="6">
        <f>Вимірювання!C651</f>
        <v>28.57</v>
      </c>
    </row>
    <row r="652" spans="1:6" x14ac:dyDescent="0.25">
      <c r="A652" s="2">
        <f t="shared" si="21"/>
        <v>349</v>
      </c>
      <c r="B652" s="2">
        <f t="shared" si="22"/>
        <v>302</v>
      </c>
      <c r="C652" s="6">
        <v>651</v>
      </c>
      <c r="D652" s="6" t="str">
        <f>Вимірювання!A652</f>
        <v>M</v>
      </c>
      <c r="E652" s="6" t="str">
        <f>Вимірювання!B652</f>
        <v>hf</v>
      </c>
      <c r="F652" s="6">
        <f>Вимірювання!C652</f>
        <v>42.09</v>
      </c>
    </row>
    <row r="653" spans="1:6" x14ac:dyDescent="0.25">
      <c r="A653" s="2">
        <f t="shared" si="21"/>
        <v>349</v>
      </c>
      <c r="B653" s="2">
        <f t="shared" si="22"/>
        <v>303</v>
      </c>
      <c r="C653" s="6">
        <v>652</v>
      </c>
      <c r="D653" s="6" t="str">
        <f>Вимірювання!A653</f>
        <v>M</v>
      </c>
      <c r="E653" s="6" t="str">
        <f>Вимірювання!B653</f>
        <v>hf</v>
      </c>
      <c r="F653" s="6">
        <f>Вимірювання!C653</f>
        <v>33.18</v>
      </c>
    </row>
    <row r="654" spans="1:6" x14ac:dyDescent="0.25">
      <c r="A654" s="2">
        <f t="shared" si="21"/>
        <v>349</v>
      </c>
      <c r="B654" s="2">
        <f t="shared" si="22"/>
        <v>304</v>
      </c>
      <c r="C654" s="6">
        <v>653</v>
      </c>
      <c r="D654" s="6" t="str">
        <f>Вимірювання!A654</f>
        <v>M</v>
      </c>
      <c r="E654" s="6" t="str">
        <f>Вимірювання!B654</f>
        <v>hf</v>
      </c>
      <c r="F654" s="6">
        <f>Вимірювання!C654</f>
        <v>28.56</v>
      </c>
    </row>
    <row r="655" spans="1:6" x14ac:dyDescent="0.25">
      <c r="A655" s="2">
        <f t="shared" si="21"/>
        <v>349</v>
      </c>
      <c r="B655" s="2">
        <f t="shared" si="22"/>
        <v>305</v>
      </c>
      <c r="C655" s="6">
        <v>654</v>
      </c>
      <c r="D655" s="6" t="str">
        <f>Вимірювання!A655</f>
        <v>M</v>
      </c>
      <c r="E655" s="6" t="str">
        <f>Вимірювання!B655</f>
        <v>hf</v>
      </c>
      <c r="F655" s="6" t="str">
        <f>Вимірювання!C655</f>
        <v>NA</v>
      </c>
    </row>
    <row r="656" spans="1:6" x14ac:dyDescent="0.25">
      <c r="A656" s="2">
        <f t="shared" si="21"/>
        <v>349</v>
      </c>
      <c r="B656" s="2">
        <f t="shared" si="22"/>
        <v>306</v>
      </c>
      <c r="C656" s="6">
        <v>655</v>
      </c>
      <c r="D656" s="6" t="str">
        <f>Вимірювання!A656</f>
        <v>M</v>
      </c>
      <c r="E656" s="6" t="str">
        <f>Вимірювання!B656</f>
        <v>hf</v>
      </c>
      <c r="F656" s="6">
        <f>Вимірювання!C656</f>
        <v>30.72</v>
      </c>
    </row>
    <row r="657" spans="1:6" x14ac:dyDescent="0.25">
      <c r="A657" s="2">
        <f t="shared" si="21"/>
        <v>349</v>
      </c>
      <c r="B657" s="2">
        <f t="shared" si="22"/>
        <v>307</v>
      </c>
      <c r="C657" s="6">
        <v>656</v>
      </c>
      <c r="D657" s="6" t="str">
        <f>Вимірювання!A657</f>
        <v>M</v>
      </c>
      <c r="E657" s="6" t="str">
        <f>Вимірювання!B657</f>
        <v>hf</v>
      </c>
      <c r="F657" s="6">
        <f>Вимірювання!C657</f>
        <v>24.34</v>
      </c>
    </row>
    <row r="658" spans="1:6" x14ac:dyDescent="0.25">
      <c r="A658" s="2">
        <f t="shared" si="21"/>
        <v>349</v>
      </c>
      <c r="B658" s="2">
        <f t="shared" si="22"/>
        <v>308</v>
      </c>
      <c r="C658" s="6">
        <v>657</v>
      </c>
      <c r="D658" s="6" t="str">
        <f>Вимірювання!A658</f>
        <v>M</v>
      </c>
      <c r="E658" s="6" t="str">
        <f>Вимірювання!B658</f>
        <v>hf</v>
      </c>
      <c r="F658" s="6">
        <f>Вимірювання!C658</f>
        <v>34.54</v>
      </c>
    </row>
    <row r="659" spans="1:6" x14ac:dyDescent="0.25">
      <c r="A659" s="2">
        <f t="shared" si="21"/>
        <v>349</v>
      </c>
      <c r="B659" s="2">
        <f t="shared" si="22"/>
        <v>309</v>
      </c>
      <c r="C659" s="6">
        <v>658</v>
      </c>
      <c r="D659" s="6" t="str">
        <f>Вимірювання!A659</f>
        <v>M</v>
      </c>
      <c r="E659" s="6" t="str">
        <f>Вимірювання!B659</f>
        <v>hf</v>
      </c>
      <c r="F659" s="6">
        <f>Вимірювання!C659</f>
        <v>33.340000000000003</v>
      </c>
    </row>
    <row r="660" spans="1:6" x14ac:dyDescent="0.25">
      <c r="A660" s="2">
        <f t="shared" si="21"/>
        <v>349</v>
      </c>
      <c r="B660" s="2">
        <f t="shared" si="22"/>
        <v>310</v>
      </c>
      <c r="C660" s="6">
        <v>659</v>
      </c>
      <c r="D660" s="6" t="str">
        <f>Вимірювання!A660</f>
        <v>M</v>
      </c>
      <c r="E660" s="6" t="str">
        <f>Вимірювання!B660</f>
        <v>hf</v>
      </c>
      <c r="F660" s="6">
        <f>Вимірювання!C660</f>
        <v>29.39</v>
      </c>
    </row>
    <row r="661" spans="1:6" x14ac:dyDescent="0.25">
      <c r="A661" s="2">
        <f t="shared" si="21"/>
        <v>349</v>
      </c>
      <c r="B661" s="2">
        <f t="shared" si="22"/>
        <v>311</v>
      </c>
      <c r="C661" s="6">
        <v>660</v>
      </c>
      <c r="D661" s="6" t="str">
        <f>Вимірювання!A661</f>
        <v>M</v>
      </c>
      <c r="E661" s="6" t="str">
        <f>Вимірювання!B661</f>
        <v>hf</v>
      </c>
      <c r="F661" s="6">
        <f>Вимірювання!C661</f>
        <v>43.24</v>
      </c>
    </row>
    <row r="662" spans="1:6" x14ac:dyDescent="0.25">
      <c r="A662" s="2">
        <f t="shared" si="21"/>
        <v>349</v>
      </c>
      <c r="B662" s="2">
        <f t="shared" si="22"/>
        <v>312</v>
      </c>
      <c r="C662" s="6">
        <v>661</v>
      </c>
      <c r="D662" s="6" t="str">
        <f>Вимірювання!A662</f>
        <v>M</v>
      </c>
      <c r="E662" s="6" t="str">
        <f>Вимірювання!B662</f>
        <v>hf</v>
      </c>
      <c r="F662" s="6">
        <f>Вимірювання!C662</f>
        <v>31.15</v>
      </c>
    </row>
    <row r="663" spans="1:6" x14ac:dyDescent="0.25">
      <c r="A663" s="2">
        <f t="shared" si="21"/>
        <v>349</v>
      </c>
      <c r="B663" s="2">
        <f t="shared" si="22"/>
        <v>313</v>
      </c>
      <c r="C663" s="6">
        <v>662</v>
      </c>
      <c r="D663" s="6" t="str">
        <f>Вимірювання!A663</f>
        <v>M</v>
      </c>
      <c r="E663" s="6" t="str">
        <f>Вимірювання!B663</f>
        <v>hf</v>
      </c>
      <c r="F663" s="6">
        <f>Вимірювання!C663</f>
        <v>32.6</v>
      </c>
    </row>
    <row r="664" spans="1:6" x14ac:dyDescent="0.25">
      <c r="A664" s="2">
        <f t="shared" si="21"/>
        <v>349</v>
      </c>
      <c r="B664" s="2">
        <f t="shared" si="22"/>
        <v>314</v>
      </c>
      <c r="C664" s="6">
        <v>663</v>
      </c>
      <c r="D664" s="6" t="str">
        <f>Вимірювання!A664</f>
        <v>M</v>
      </c>
      <c r="E664" s="6" t="str">
        <f>Вимірювання!B664</f>
        <v>hf</v>
      </c>
      <c r="F664" s="6">
        <f>Вимірювання!C664</f>
        <v>33.799999999999997</v>
      </c>
    </row>
    <row r="665" spans="1:6" x14ac:dyDescent="0.25">
      <c r="A665" s="2">
        <f t="shared" si="21"/>
        <v>349</v>
      </c>
      <c r="B665" s="2">
        <f t="shared" si="22"/>
        <v>315</v>
      </c>
      <c r="C665" s="6">
        <v>664</v>
      </c>
      <c r="D665" s="6" t="str">
        <f>Вимірювання!A665</f>
        <v>M</v>
      </c>
      <c r="E665" s="6" t="str">
        <f>Вимірювання!B665</f>
        <v>hf</v>
      </c>
      <c r="F665" s="6">
        <f>Вимірювання!C665</f>
        <v>29.79</v>
      </c>
    </row>
    <row r="666" spans="1:6" x14ac:dyDescent="0.25">
      <c r="A666" s="2">
        <f t="shared" si="21"/>
        <v>349</v>
      </c>
      <c r="B666" s="2">
        <f t="shared" si="22"/>
        <v>316</v>
      </c>
      <c r="C666" s="6">
        <v>665</v>
      </c>
      <c r="D666" s="6" t="str">
        <f>Вимірювання!A666</f>
        <v>M</v>
      </c>
      <c r="E666" s="6" t="str">
        <f>Вимірювання!B666</f>
        <v>hf</v>
      </c>
      <c r="F666" s="6">
        <f>Вимірювання!C666</f>
        <v>24.07</v>
      </c>
    </row>
    <row r="667" spans="1:6" x14ac:dyDescent="0.25">
      <c r="A667" s="2">
        <f t="shared" si="21"/>
        <v>349</v>
      </c>
      <c r="B667" s="2">
        <f t="shared" si="22"/>
        <v>317</v>
      </c>
      <c r="C667" s="6">
        <v>666</v>
      </c>
      <c r="D667" s="6" t="str">
        <f>Вимірювання!A667</f>
        <v>M</v>
      </c>
      <c r="E667" s="6" t="str">
        <f>Вимірювання!B667</f>
        <v>hf</v>
      </c>
      <c r="F667" s="6">
        <f>Вимірювання!C667</f>
        <v>34.020000000000003</v>
      </c>
    </row>
    <row r="668" spans="1:6" x14ac:dyDescent="0.25">
      <c r="A668" s="2">
        <f t="shared" si="21"/>
        <v>349</v>
      </c>
      <c r="B668" s="2">
        <f t="shared" si="22"/>
        <v>318</v>
      </c>
      <c r="C668" s="6">
        <v>667</v>
      </c>
      <c r="D668" s="6" t="str">
        <f>Вимірювання!A668</f>
        <v>M</v>
      </c>
      <c r="E668" s="6" t="str">
        <f>Вимірювання!B668</f>
        <v>hf</v>
      </c>
      <c r="F668" s="6">
        <f>Вимірювання!C668</f>
        <v>31.01</v>
      </c>
    </row>
    <row r="669" spans="1:6" x14ac:dyDescent="0.25">
      <c r="A669" s="2">
        <f t="shared" si="21"/>
        <v>349</v>
      </c>
      <c r="B669" s="2">
        <f t="shared" si="22"/>
        <v>319</v>
      </c>
      <c r="C669" s="6">
        <v>668</v>
      </c>
      <c r="D669" s="6" t="str">
        <f>Вимірювання!A669</f>
        <v>M</v>
      </c>
      <c r="E669" s="6" t="str">
        <f>Вимірювання!B669</f>
        <v>hf</v>
      </c>
      <c r="F669" s="6">
        <f>Вимірювання!C669</f>
        <v>35.729999999999997</v>
      </c>
    </row>
    <row r="670" spans="1:6" x14ac:dyDescent="0.25">
      <c r="A670" s="2">
        <f t="shared" si="21"/>
        <v>349</v>
      </c>
      <c r="B670" s="2">
        <f t="shared" si="22"/>
        <v>320</v>
      </c>
      <c r="C670" s="6">
        <v>669</v>
      </c>
      <c r="D670" s="6" t="str">
        <f>Вимірювання!A670</f>
        <v>M</v>
      </c>
      <c r="E670" s="6" t="str">
        <f>Вимірювання!B670</f>
        <v>hf</v>
      </c>
      <c r="F670" s="6">
        <f>Вимірювання!C670</f>
        <v>39.83</v>
      </c>
    </row>
    <row r="671" spans="1:6" x14ac:dyDescent="0.25">
      <c r="A671" s="2">
        <f t="shared" si="21"/>
        <v>349</v>
      </c>
      <c r="B671" s="2">
        <f t="shared" si="22"/>
        <v>321</v>
      </c>
      <c r="C671" s="6">
        <v>670</v>
      </c>
      <c r="D671" s="6" t="str">
        <f>Вимірювання!A671</f>
        <v>M</v>
      </c>
      <c r="E671" s="6" t="str">
        <f>Вимірювання!B671</f>
        <v>hf</v>
      </c>
      <c r="F671" s="6">
        <f>Вимірювання!C671</f>
        <v>31.27</v>
      </c>
    </row>
    <row r="672" spans="1:6" x14ac:dyDescent="0.25">
      <c r="A672" s="2">
        <f t="shared" si="21"/>
        <v>349</v>
      </c>
      <c r="B672" s="2">
        <f t="shared" si="22"/>
        <v>322</v>
      </c>
      <c r="C672" s="6">
        <v>671</v>
      </c>
      <c r="D672" s="6" t="str">
        <f>Вимірювання!A672</f>
        <v>M</v>
      </c>
      <c r="E672" s="6" t="str">
        <f>Вимірювання!B672</f>
        <v>hf</v>
      </c>
      <c r="F672" s="6">
        <f>Вимірювання!C672</f>
        <v>33.54</v>
      </c>
    </row>
    <row r="673" spans="1:6" x14ac:dyDescent="0.25">
      <c r="A673" s="2">
        <f t="shared" si="21"/>
        <v>350</v>
      </c>
      <c r="B673" s="2">
        <f t="shared" si="22"/>
        <v>322</v>
      </c>
      <c r="C673" s="6">
        <v>672</v>
      </c>
      <c r="D673" s="6" t="str">
        <f>Вимірювання!A673</f>
        <v>M</v>
      </c>
      <c r="E673" s="6" t="str">
        <f>Вимірювання!B673</f>
        <v>chow</v>
      </c>
      <c r="F673" s="6">
        <f>Вимірювання!C673</f>
        <v>27.8</v>
      </c>
    </row>
    <row r="674" spans="1:6" x14ac:dyDescent="0.25">
      <c r="A674" s="2">
        <f t="shared" si="21"/>
        <v>351</v>
      </c>
      <c r="B674" s="2">
        <f t="shared" si="22"/>
        <v>322</v>
      </c>
      <c r="C674" s="6">
        <v>673</v>
      </c>
      <c r="D674" s="6" t="str">
        <f>Вимірювання!A674</f>
        <v>M</v>
      </c>
      <c r="E674" s="6" t="str">
        <f>Вимірювання!B674</f>
        <v>chow</v>
      </c>
      <c r="F674" s="6">
        <f>Вимірювання!C674</f>
        <v>23.1</v>
      </c>
    </row>
    <row r="675" spans="1:6" x14ac:dyDescent="0.25">
      <c r="A675" s="2">
        <f t="shared" si="21"/>
        <v>352</v>
      </c>
      <c r="B675" s="2">
        <f t="shared" si="22"/>
        <v>322</v>
      </c>
      <c r="C675" s="6">
        <v>674</v>
      </c>
      <c r="D675" s="6" t="str">
        <f>Вимірювання!A675</f>
        <v>M</v>
      </c>
      <c r="E675" s="6" t="str">
        <f>Вимірювання!B675</f>
        <v>chow</v>
      </c>
      <c r="F675" s="6">
        <f>Вимірювання!C675</f>
        <v>27.26</v>
      </c>
    </row>
    <row r="676" spans="1:6" x14ac:dyDescent="0.25">
      <c r="A676" s="2">
        <f t="shared" si="21"/>
        <v>353</v>
      </c>
      <c r="B676" s="2">
        <f t="shared" si="22"/>
        <v>322</v>
      </c>
      <c r="C676" s="6">
        <v>675</v>
      </c>
      <c r="D676" s="6" t="str">
        <f>Вимірювання!A676</f>
        <v>M</v>
      </c>
      <c r="E676" s="6" t="str">
        <f>Вимірювання!B676</f>
        <v>chow</v>
      </c>
      <c r="F676" s="6">
        <f>Вимірювання!C676</f>
        <v>32.229999999999997</v>
      </c>
    </row>
    <row r="677" spans="1:6" x14ac:dyDescent="0.25">
      <c r="A677" s="2">
        <f t="shared" si="21"/>
        <v>354</v>
      </c>
      <c r="B677" s="2">
        <f t="shared" si="22"/>
        <v>322</v>
      </c>
      <c r="C677" s="6">
        <v>676</v>
      </c>
      <c r="D677" s="6" t="str">
        <f>Вимірювання!A677</f>
        <v>M</v>
      </c>
      <c r="E677" s="6" t="str">
        <f>Вимірювання!B677</f>
        <v>chow</v>
      </c>
      <c r="F677" s="6">
        <f>Вимірювання!C677</f>
        <v>28.17</v>
      </c>
    </row>
    <row r="678" spans="1:6" x14ac:dyDescent="0.25">
      <c r="A678" s="2">
        <f t="shared" si="21"/>
        <v>355</v>
      </c>
      <c r="B678" s="2">
        <f t="shared" si="22"/>
        <v>322</v>
      </c>
      <c r="C678" s="6">
        <v>677</v>
      </c>
      <c r="D678" s="6" t="str">
        <f>Вимірювання!A678</f>
        <v>M</v>
      </c>
      <c r="E678" s="6" t="str">
        <f>Вимірювання!B678</f>
        <v>chow</v>
      </c>
      <c r="F678" s="6">
        <f>Вимірювання!C678</f>
        <v>32.229999999999997</v>
      </c>
    </row>
    <row r="679" spans="1:6" x14ac:dyDescent="0.25">
      <c r="A679" s="2">
        <f t="shared" si="21"/>
        <v>356</v>
      </c>
      <c r="B679" s="2">
        <f t="shared" si="22"/>
        <v>322</v>
      </c>
      <c r="C679" s="6">
        <v>678</v>
      </c>
      <c r="D679" s="6" t="str">
        <f>Вимірювання!A679</f>
        <v>M</v>
      </c>
      <c r="E679" s="6" t="str">
        <f>Вимірювання!B679</f>
        <v>chow</v>
      </c>
      <c r="F679" s="6">
        <f>Вимірювання!C679</f>
        <v>29.59</v>
      </c>
    </row>
    <row r="680" spans="1:6" x14ac:dyDescent="0.25">
      <c r="A680" s="2">
        <f t="shared" si="21"/>
        <v>357</v>
      </c>
      <c r="B680" s="2">
        <f t="shared" si="22"/>
        <v>322</v>
      </c>
      <c r="C680" s="6">
        <v>679</v>
      </c>
      <c r="D680" s="6" t="str">
        <f>Вимірювання!A680</f>
        <v>M</v>
      </c>
      <c r="E680" s="6" t="str">
        <f>Вимірювання!B680</f>
        <v>chow</v>
      </c>
      <c r="F680" s="6">
        <f>Вимірювання!C680</f>
        <v>26.33</v>
      </c>
    </row>
    <row r="681" spans="1:6" x14ac:dyDescent="0.25">
      <c r="A681" s="2">
        <f t="shared" si="21"/>
        <v>358</v>
      </c>
      <c r="B681" s="2">
        <f t="shared" si="22"/>
        <v>322</v>
      </c>
      <c r="C681" s="6">
        <v>680</v>
      </c>
      <c r="D681" s="6" t="str">
        <f>Вимірювання!A681</f>
        <v>M</v>
      </c>
      <c r="E681" s="6" t="str">
        <f>Вимірювання!B681</f>
        <v>chow</v>
      </c>
      <c r="F681" s="6">
        <f>Вимірювання!C681</f>
        <v>31.84</v>
      </c>
    </row>
    <row r="682" spans="1:6" x14ac:dyDescent="0.25">
      <c r="A682" s="2">
        <f t="shared" si="21"/>
        <v>359</v>
      </c>
      <c r="B682" s="2">
        <f t="shared" si="22"/>
        <v>322</v>
      </c>
      <c r="C682" s="6">
        <v>681</v>
      </c>
      <c r="D682" s="6" t="str">
        <f>Вимірювання!A682</f>
        <v>M</v>
      </c>
      <c r="E682" s="6" t="str">
        <f>Вимірювання!B682</f>
        <v>chow</v>
      </c>
      <c r="F682" s="6">
        <f>Вимірювання!C682</f>
        <v>26.26</v>
      </c>
    </row>
    <row r="683" spans="1:6" x14ac:dyDescent="0.25">
      <c r="A683" s="2">
        <f t="shared" si="21"/>
        <v>360</v>
      </c>
      <c r="B683" s="2">
        <f t="shared" si="22"/>
        <v>322</v>
      </c>
      <c r="C683" s="6">
        <v>682</v>
      </c>
      <c r="D683" s="6" t="str">
        <f>Вимірювання!A683</f>
        <v>M</v>
      </c>
      <c r="E683" s="6" t="str">
        <f>Вимірювання!B683</f>
        <v>chow</v>
      </c>
      <c r="F683" s="6">
        <f>Вимірювання!C683</f>
        <v>21.23</v>
      </c>
    </row>
    <row r="684" spans="1:6" x14ac:dyDescent="0.25">
      <c r="A684" s="2">
        <f t="shared" si="21"/>
        <v>361</v>
      </c>
      <c r="B684" s="2">
        <f t="shared" si="22"/>
        <v>322</v>
      </c>
      <c r="C684" s="6">
        <v>683</v>
      </c>
      <c r="D684" s="6" t="str">
        <f>Вимірювання!A684</f>
        <v>M</v>
      </c>
      <c r="E684" s="6" t="str">
        <f>Вимірювання!B684</f>
        <v>chow</v>
      </c>
      <c r="F684" s="6">
        <f>Вимірювання!C684</f>
        <v>30.29</v>
      </c>
    </row>
    <row r="685" spans="1:6" x14ac:dyDescent="0.25">
      <c r="A685" s="2">
        <f t="shared" si="21"/>
        <v>362</v>
      </c>
      <c r="B685" s="2">
        <f t="shared" si="22"/>
        <v>322</v>
      </c>
      <c r="C685" s="6">
        <v>684</v>
      </c>
      <c r="D685" s="6" t="str">
        <f>Вимірювання!A685</f>
        <v>M</v>
      </c>
      <c r="E685" s="6" t="str">
        <f>Вимірювання!B685</f>
        <v>chow</v>
      </c>
      <c r="F685" s="6">
        <f>Вимірювання!C685</f>
        <v>25.41</v>
      </c>
    </row>
    <row r="686" spans="1:6" x14ac:dyDescent="0.25">
      <c r="A686" s="2">
        <f t="shared" si="21"/>
        <v>363</v>
      </c>
      <c r="B686" s="2">
        <f t="shared" si="22"/>
        <v>322</v>
      </c>
      <c r="C686" s="6">
        <v>685</v>
      </c>
      <c r="D686" s="6" t="str">
        <f>Вимірювання!A686</f>
        <v>M</v>
      </c>
      <c r="E686" s="6" t="str">
        <f>Вимірювання!B686</f>
        <v>chow</v>
      </c>
      <c r="F686" s="6">
        <f>Вимірювання!C686</f>
        <v>33.549999999999997</v>
      </c>
    </row>
    <row r="687" spans="1:6" x14ac:dyDescent="0.25">
      <c r="A687" s="2">
        <f t="shared" si="21"/>
        <v>364</v>
      </c>
      <c r="B687" s="2">
        <f t="shared" si="22"/>
        <v>322</v>
      </c>
      <c r="C687" s="6">
        <v>686</v>
      </c>
      <c r="D687" s="6" t="str">
        <f>Вимірювання!A687</f>
        <v>M</v>
      </c>
      <c r="E687" s="6" t="str">
        <f>Вимірювання!B687</f>
        <v>chow</v>
      </c>
      <c r="F687" s="6">
        <f>Вимірювання!C687</f>
        <v>26.69</v>
      </c>
    </row>
    <row r="688" spans="1:6" x14ac:dyDescent="0.25">
      <c r="A688" s="2">
        <f t="shared" si="21"/>
        <v>365</v>
      </c>
      <c r="B688" s="2">
        <f t="shared" si="22"/>
        <v>322</v>
      </c>
      <c r="C688" s="6">
        <v>687</v>
      </c>
      <c r="D688" s="6" t="str">
        <f>Вимірювання!A688</f>
        <v>M</v>
      </c>
      <c r="E688" s="6" t="str">
        <f>Вимірювання!B688</f>
        <v>chow</v>
      </c>
      <c r="F688" s="6">
        <f>Вимірювання!C688</f>
        <v>26.04</v>
      </c>
    </row>
    <row r="689" spans="1:6" x14ac:dyDescent="0.25">
      <c r="A689" s="2">
        <f t="shared" si="21"/>
        <v>366</v>
      </c>
      <c r="B689" s="2">
        <f t="shared" si="22"/>
        <v>322</v>
      </c>
      <c r="C689" s="6">
        <v>688</v>
      </c>
      <c r="D689" s="6" t="str">
        <f>Вимірювання!A689</f>
        <v>M</v>
      </c>
      <c r="E689" s="6" t="str">
        <f>Вимірювання!B689</f>
        <v>chow</v>
      </c>
      <c r="F689" s="6">
        <f>Вимірювання!C689</f>
        <v>22.42</v>
      </c>
    </row>
    <row r="690" spans="1:6" x14ac:dyDescent="0.25">
      <c r="A690" s="2">
        <f t="shared" si="21"/>
        <v>367</v>
      </c>
      <c r="B690" s="2">
        <f t="shared" si="22"/>
        <v>322</v>
      </c>
      <c r="C690" s="6">
        <v>689</v>
      </c>
      <c r="D690" s="6" t="str">
        <f>Вимірювання!A690</f>
        <v>M</v>
      </c>
      <c r="E690" s="6" t="str">
        <f>Вимірювання!B690</f>
        <v>chow</v>
      </c>
      <c r="F690" s="6">
        <f>Вимірювання!C690</f>
        <v>28.22</v>
      </c>
    </row>
    <row r="691" spans="1:6" x14ac:dyDescent="0.25">
      <c r="A691" s="2">
        <f t="shared" si="21"/>
        <v>368</v>
      </c>
      <c r="B691" s="2">
        <f t="shared" si="22"/>
        <v>322</v>
      </c>
      <c r="C691" s="6">
        <v>690</v>
      </c>
      <c r="D691" s="6" t="str">
        <f>Вимірювання!A691</f>
        <v>M</v>
      </c>
      <c r="E691" s="6" t="str">
        <f>Вимірювання!B691</f>
        <v>chow</v>
      </c>
      <c r="F691" s="6">
        <f>Вимірювання!C691</f>
        <v>32.909999999999997</v>
      </c>
    </row>
    <row r="692" spans="1:6" x14ac:dyDescent="0.25">
      <c r="A692" s="2">
        <f t="shared" si="21"/>
        <v>369</v>
      </c>
      <c r="B692" s="2">
        <f t="shared" si="22"/>
        <v>322</v>
      </c>
      <c r="C692" s="6">
        <v>691</v>
      </c>
      <c r="D692" s="6" t="str">
        <f>Вимірювання!A692</f>
        <v>M</v>
      </c>
      <c r="E692" s="6" t="str">
        <f>Вимірювання!B692</f>
        <v>chow</v>
      </c>
      <c r="F692" s="6">
        <f>Вимірювання!C692</f>
        <v>32.65</v>
      </c>
    </row>
    <row r="693" spans="1:6" x14ac:dyDescent="0.25">
      <c r="A693" s="2">
        <f t="shared" si="21"/>
        <v>370</v>
      </c>
      <c r="B693" s="2">
        <f t="shared" si="22"/>
        <v>322</v>
      </c>
      <c r="C693" s="6">
        <v>692</v>
      </c>
      <c r="D693" s="6" t="str">
        <f>Вимірювання!A693</f>
        <v>M</v>
      </c>
      <c r="E693" s="6" t="str">
        <f>Вимірювання!B693</f>
        <v>chow</v>
      </c>
      <c r="F693" s="6">
        <f>Вимірювання!C693</f>
        <v>26.94</v>
      </c>
    </row>
    <row r="694" spans="1:6" x14ac:dyDescent="0.25">
      <c r="A694" s="2">
        <f t="shared" si="21"/>
        <v>371</v>
      </c>
      <c r="B694" s="2">
        <f t="shared" si="22"/>
        <v>322</v>
      </c>
      <c r="C694" s="6">
        <v>693</v>
      </c>
      <c r="D694" s="6" t="str">
        <f>Вимірювання!A694</f>
        <v>M</v>
      </c>
      <c r="E694" s="6" t="str">
        <f>Вимірювання!B694</f>
        <v>chow</v>
      </c>
      <c r="F694" s="6">
        <f>Вимірювання!C694</f>
        <v>27.79</v>
      </c>
    </row>
    <row r="695" spans="1:6" x14ac:dyDescent="0.25">
      <c r="A695" s="2">
        <f t="shared" si="21"/>
        <v>372</v>
      </c>
      <c r="B695" s="2">
        <f t="shared" si="22"/>
        <v>322</v>
      </c>
      <c r="C695" s="6">
        <v>694</v>
      </c>
      <c r="D695" s="6" t="str">
        <f>Вимірювання!A695</f>
        <v>M</v>
      </c>
      <c r="E695" s="6" t="str">
        <f>Вимірювання!B695</f>
        <v>chow</v>
      </c>
      <c r="F695" s="6">
        <f>Вимірювання!C695</f>
        <v>33.630000000000003</v>
      </c>
    </row>
    <row r="696" spans="1:6" x14ac:dyDescent="0.25">
      <c r="A696" s="2">
        <f t="shared" si="21"/>
        <v>373</v>
      </c>
      <c r="B696" s="2">
        <f t="shared" si="22"/>
        <v>322</v>
      </c>
      <c r="C696" s="6">
        <v>695</v>
      </c>
      <c r="D696" s="6" t="str">
        <f>Вимірювання!A696</f>
        <v>M</v>
      </c>
      <c r="E696" s="6" t="str">
        <f>Вимірювання!B696</f>
        <v>chow</v>
      </c>
      <c r="F696" s="6">
        <f>Вимірювання!C696</f>
        <v>21.67</v>
      </c>
    </row>
    <row r="697" spans="1:6" x14ac:dyDescent="0.25">
      <c r="A697" s="2">
        <f t="shared" si="21"/>
        <v>374</v>
      </c>
      <c r="B697" s="2">
        <f t="shared" si="22"/>
        <v>322</v>
      </c>
      <c r="C697" s="6">
        <v>696</v>
      </c>
      <c r="D697" s="6" t="str">
        <f>Вимірювання!A697</f>
        <v>M</v>
      </c>
      <c r="E697" s="6" t="str">
        <f>Вимірювання!B697</f>
        <v>chow</v>
      </c>
      <c r="F697" s="6">
        <f>Вимірювання!C697</f>
        <v>32.89</v>
      </c>
    </row>
    <row r="698" spans="1:6" x14ac:dyDescent="0.25">
      <c r="A698" s="2">
        <f t="shared" si="21"/>
        <v>374</v>
      </c>
      <c r="B698" s="2">
        <f t="shared" si="22"/>
        <v>323</v>
      </c>
      <c r="C698" s="6">
        <v>697</v>
      </c>
      <c r="D698" s="6" t="str">
        <f>Вимірювання!A698</f>
        <v>M</v>
      </c>
      <c r="E698" s="6" t="str">
        <f>Вимірювання!B698</f>
        <v>hf</v>
      </c>
      <c r="F698" s="6">
        <f>Вимірювання!C698</f>
        <v>30.76</v>
      </c>
    </row>
    <row r="699" spans="1:6" x14ac:dyDescent="0.25">
      <c r="A699" s="2">
        <f t="shared" si="21"/>
        <v>374</v>
      </c>
      <c r="B699" s="2">
        <f t="shared" si="22"/>
        <v>324</v>
      </c>
      <c r="C699" s="6">
        <v>698</v>
      </c>
      <c r="D699" s="6" t="str">
        <f>Вимірювання!A699</f>
        <v>M</v>
      </c>
      <c r="E699" s="6" t="str">
        <f>Вимірювання!B699</f>
        <v>hf</v>
      </c>
      <c r="F699" s="6">
        <f>Вимірювання!C699</f>
        <v>37.31</v>
      </c>
    </row>
    <row r="700" spans="1:6" x14ac:dyDescent="0.25">
      <c r="A700" s="2">
        <f t="shared" si="21"/>
        <v>374</v>
      </c>
      <c r="B700" s="2">
        <f t="shared" si="22"/>
        <v>325</v>
      </c>
      <c r="C700" s="6">
        <v>699</v>
      </c>
      <c r="D700" s="6" t="str">
        <f>Вимірювання!A700</f>
        <v>M</v>
      </c>
      <c r="E700" s="6" t="str">
        <f>Вимірювання!B700</f>
        <v>hf</v>
      </c>
      <c r="F700" s="6">
        <f>Вимірювання!C700</f>
        <v>33.31</v>
      </c>
    </row>
    <row r="701" spans="1:6" x14ac:dyDescent="0.25">
      <c r="A701" s="2">
        <f t="shared" si="21"/>
        <v>374</v>
      </c>
      <c r="B701" s="2">
        <f t="shared" si="22"/>
        <v>326</v>
      </c>
      <c r="C701" s="6">
        <v>700</v>
      </c>
      <c r="D701" s="6" t="str">
        <f>Вимірювання!A701</f>
        <v>M</v>
      </c>
      <c r="E701" s="6" t="str">
        <f>Вимірювання!B701</f>
        <v>hf</v>
      </c>
      <c r="F701" s="6">
        <f>Вимірювання!C701</f>
        <v>29.1</v>
      </c>
    </row>
    <row r="702" spans="1:6" x14ac:dyDescent="0.25">
      <c r="A702" s="2">
        <f t="shared" si="21"/>
        <v>374</v>
      </c>
      <c r="B702" s="2">
        <f t="shared" si="22"/>
        <v>327</v>
      </c>
      <c r="C702" s="6">
        <v>701</v>
      </c>
      <c r="D702" s="6" t="str">
        <f>Вимірювання!A702</f>
        <v>M</v>
      </c>
      <c r="E702" s="6" t="str">
        <f>Вимірювання!B702</f>
        <v>hf</v>
      </c>
      <c r="F702" s="6">
        <f>Вимірювання!C702</f>
        <v>33.78</v>
      </c>
    </row>
    <row r="703" spans="1:6" x14ac:dyDescent="0.25">
      <c r="A703" s="2">
        <f t="shared" si="21"/>
        <v>374</v>
      </c>
      <c r="B703" s="2">
        <f t="shared" si="22"/>
        <v>328</v>
      </c>
      <c r="C703" s="6">
        <v>702</v>
      </c>
      <c r="D703" s="6" t="str">
        <f>Вимірювання!A703</f>
        <v>M</v>
      </c>
      <c r="E703" s="6" t="str">
        <f>Вимірювання!B703</f>
        <v>hf</v>
      </c>
      <c r="F703" s="6">
        <f>Вимірювання!C703</f>
        <v>33.67</v>
      </c>
    </row>
    <row r="704" spans="1:6" x14ac:dyDescent="0.25">
      <c r="A704" s="2">
        <f t="shared" si="21"/>
        <v>374</v>
      </c>
      <c r="B704" s="2">
        <f t="shared" si="22"/>
        <v>329</v>
      </c>
      <c r="C704" s="6">
        <v>703</v>
      </c>
      <c r="D704" s="6" t="str">
        <f>Вимірювання!A704</f>
        <v>M</v>
      </c>
      <c r="E704" s="6" t="str">
        <f>Вимірювання!B704</f>
        <v>hf</v>
      </c>
      <c r="F704" s="6">
        <f>Вимірювання!C704</f>
        <v>39.659999999999997</v>
      </c>
    </row>
    <row r="705" spans="1:6" x14ac:dyDescent="0.25">
      <c r="A705" s="2">
        <f t="shared" si="21"/>
        <v>374</v>
      </c>
      <c r="B705" s="2">
        <f t="shared" si="22"/>
        <v>330</v>
      </c>
      <c r="C705" s="6">
        <v>704</v>
      </c>
      <c r="D705" s="6" t="str">
        <f>Вимірювання!A705</f>
        <v>M</v>
      </c>
      <c r="E705" s="6" t="str">
        <f>Вимірювання!B705</f>
        <v>hf</v>
      </c>
      <c r="F705" s="6">
        <f>Вимірювання!C705</f>
        <v>38.229999999999997</v>
      </c>
    </row>
    <row r="706" spans="1:6" x14ac:dyDescent="0.25">
      <c r="A706" s="2">
        <f t="shared" si="21"/>
        <v>374</v>
      </c>
      <c r="B706" s="2">
        <f t="shared" si="22"/>
        <v>331</v>
      </c>
      <c r="C706" s="6">
        <v>705</v>
      </c>
      <c r="D706" s="6" t="str">
        <f>Вимірювання!A706</f>
        <v>M</v>
      </c>
      <c r="E706" s="6" t="str">
        <f>Вимірювання!B706</f>
        <v>hf</v>
      </c>
      <c r="F706" s="6">
        <f>Вимірювання!C706</f>
        <v>36.53</v>
      </c>
    </row>
    <row r="707" spans="1:6" x14ac:dyDescent="0.25">
      <c r="A707" s="2">
        <f t="shared" ref="A707:A770" si="23">IF($E707=A$1,A706+1,A706)</f>
        <v>374</v>
      </c>
      <c r="B707" s="2">
        <f t="shared" ref="B707:B770" si="24">IF($E707=B$1,B706+1,B706)</f>
        <v>332</v>
      </c>
      <c r="C707" s="6">
        <v>706</v>
      </c>
      <c r="D707" s="6" t="str">
        <f>Вимірювання!A707</f>
        <v>M</v>
      </c>
      <c r="E707" s="6" t="str">
        <f>Вимірювання!B707</f>
        <v>hf</v>
      </c>
      <c r="F707" s="6">
        <f>Вимірювання!C707</f>
        <v>37.130000000000003</v>
      </c>
    </row>
    <row r="708" spans="1:6" x14ac:dyDescent="0.25">
      <c r="A708" s="2">
        <f t="shared" si="23"/>
        <v>374</v>
      </c>
      <c r="B708" s="2">
        <f t="shared" si="24"/>
        <v>333</v>
      </c>
      <c r="C708" s="6">
        <v>707</v>
      </c>
      <c r="D708" s="6" t="str">
        <f>Вимірювання!A708</f>
        <v>M</v>
      </c>
      <c r="E708" s="6" t="str">
        <f>Вимірювання!B708</f>
        <v>hf</v>
      </c>
      <c r="F708" s="6">
        <f>Вимірювання!C708</f>
        <v>33.43</v>
      </c>
    </row>
    <row r="709" spans="1:6" x14ac:dyDescent="0.25">
      <c r="A709" s="2">
        <f t="shared" si="23"/>
        <v>374</v>
      </c>
      <c r="B709" s="2">
        <f t="shared" si="24"/>
        <v>334</v>
      </c>
      <c r="C709" s="6">
        <v>708</v>
      </c>
      <c r="D709" s="6" t="str">
        <f>Вимірювання!A709</f>
        <v>M</v>
      </c>
      <c r="E709" s="6" t="str">
        <f>Вимірювання!B709</f>
        <v>hf</v>
      </c>
      <c r="F709" s="6">
        <f>Вимірювання!C709</f>
        <v>29.05</v>
      </c>
    </row>
    <row r="710" spans="1:6" x14ac:dyDescent="0.25">
      <c r="A710" s="2">
        <f t="shared" si="23"/>
        <v>374</v>
      </c>
      <c r="B710" s="2">
        <f t="shared" si="24"/>
        <v>335</v>
      </c>
      <c r="C710" s="6">
        <v>709</v>
      </c>
      <c r="D710" s="6" t="str">
        <f>Вимірювання!A710</f>
        <v>M</v>
      </c>
      <c r="E710" s="6" t="str">
        <f>Вимірювання!B710</f>
        <v>hf</v>
      </c>
      <c r="F710" s="6">
        <f>Вимірювання!C710</f>
        <v>33.03</v>
      </c>
    </row>
    <row r="711" spans="1:6" x14ac:dyDescent="0.25">
      <c r="A711" s="2">
        <f t="shared" si="23"/>
        <v>374</v>
      </c>
      <c r="B711" s="2">
        <f t="shared" si="24"/>
        <v>336</v>
      </c>
      <c r="C711" s="6">
        <v>710</v>
      </c>
      <c r="D711" s="6" t="str">
        <f>Вимірювання!A711</f>
        <v>M</v>
      </c>
      <c r="E711" s="6" t="str">
        <f>Вимірювання!B711</f>
        <v>hf</v>
      </c>
      <c r="F711" s="6">
        <f>Вимірювання!C711</f>
        <v>36.729999999999997</v>
      </c>
    </row>
    <row r="712" spans="1:6" x14ac:dyDescent="0.25">
      <c r="A712" s="2">
        <f t="shared" si="23"/>
        <v>374</v>
      </c>
      <c r="B712" s="2">
        <f t="shared" si="24"/>
        <v>337</v>
      </c>
      <c r="C712" s="6">
        <v>711</v>
      </c>
      <c r="D712" s="6" t="str">
        <f>Вимірювання!A712</f>
        <v>M</v>
      </c>
      <c r="E712" s="6" t="str">
        <f>Вимірювання!B712</f>
        <v>hf</v>
      </c>
      <c r="F712" s="6">
        <f>Вимірювання!C712</f>
        <v>43.7</v>
      </c>
    </row>
    <row r="713" spans="1:6" x14ac:dyDescent="0.25">
      <c r="A713" s="2">
        <f t="shared" si="23"/>
        <v>374</v>
      </c>
      <c r="B713" s="2">
        <f t="shared" si="24"/>
        <v>338</v>
      </c>
      <c r="C713" s="6">
        <v>712</v>
      </c>
      <c r="D713" s="6" t="str">
        <f>Вимірювання!A713</f>
        <v>M</v>
      </c>
      <c r="E713" s="6" t="str">
        <f>Вимірювання!B713</f>
        <v>hf</v>
      </c>
      <c r="F713" s="6">
        <f>Вимірювання!C713</f>
        <v>23.52</v>
      </c>
    </row>
    <row r="714" spans="1:6" x14ac:dyDescent="0.25">
      <c r="A714" s="2">
        <f t="shared" si="23"/>
        <v>374</v>
      </c>
      <c r="B714" s="2">
        <f t="shared" si="24"/>
        <v>339</v>
      </c>
      <c r="C714" s="6">
        <v>713</v>
      </c>
      <c r="D714" s="6" t="str">
        <f>Вимірювання!A714</f>
        <v>M</v>
      </c>
      <c r="E714" s="6" t="str">
        <f>Вимірювання!B714</f>
        <v>hf</v>
      </c>
      <c r="F714" s="6">
        <f>Вимірювання!C714</f>
        <v>39.840000000000003</v>
      </c>
    </row>
    <row r="715" spans="1:6" x14ac:dyDescent="0.25">
      <c r="A715" s="2">
        <f t="shared" si="23"/>
        <v>374</v>
      </c>
      <c r="B715" s="2">
        <f t="shared" si="24"/>
        <v>340</v>
      </c>
      <c r="C715" s="6">
        <v>714</v>
      </c>
      <c r="D715" s="6" t="str">
        <f>Вимірювання!A715</f>
        <v>M</v>
      </c>
      <c r="E715" s="6" t="str">
        <f>Вимірювання!B715</f>
        <v>hf</v>
      </c>
      <c r="F715" s="6">
        <f>Вимірювання!C715</f>
        <v>33.15</v>
      </c>
    </row>
    <row r="716" spans="1:6" x14ac:dyDescent="0.25">
      <c r="A716" s="2">
        <f t="shared" si="23"/>
        <v>374</v>
      </c>
      <c r="B716" s="2">
        <f t="shared" si="24"/>
        <v>341</v>
      </c>
      <c r="C716" s="6">
        <v>715</v>
      </c>
      <c r="D716" s="6" t="str">
        <f>Вимірювання!A716</f>
        <v>M</v>
      </c>
      <c r="E716" s="6" t="str">
        <f>Вимірювання!B716</f>
        <v>hf</v>
      </c>
      <c r="F716" s="6">
        <f>Вимірювання!C716</f>
        <v>37.119999999999997</v>
      </c>
    </row>
    <row r="717" spans="1:6" x14ac:dyDescent="0.25">
      <c r="A717" s="2">
        <f t="shared" si="23"/>
        <v>374</v>
      </c>
      <c r="B717" s="2">
        <f t="shared" si="24"/>
        <v>342</v>
      </c>
      <c r="C717" s="6">
        <v>716</v>
      </c>
      <c r="D717" s="6" t="str">
        <f>Вимірювання!A717</f>
        <v>M</v>
      </c>
      <c r="E717" s="6" t="str">
        <f>Вимірювання!B717</f>
        <v>hf</v>
      </c>
      <c r="F717" s="6">
        <f>Вимірювання!C717</f>
        <v>36.130000000000003</v>
      </c>
    </row>
    <row r="718" spans="1:6" x14ac:dyDescent="0.25">
      <c r="A718" s="2">
        <f t="shared" si="23"/>
        <v>374</v>
      </c>
      <c r="B718" s="2">
        <f t="shared" si="24"/>
        <v>343</v>
      </c>
      <c r="C718" s="6">
        <v>717</v>
      </c>
      <c r="D718" s="6" t="str">
        <f>Вимірювання!A718</f>
        <v>M</v>
      </c>
      <c r="E718" s="6" t="str">
        <f>Вимірювання!B718</f>
        <v>hf</v>
      </c>
      <c r="F718" s="6">
        <f>Вимірювання!C718</f>
        <v>30.92</v>
      </c>
    </row>
    <row r="719" spans="1:6" x14ac:dyDescent="0.25">
      <c r="A719" s="2">
        <f t="shared" si="23"/>
        <v>374</v>
      </c>
      <c r="B719" s="2">
        <f t="shared" si="24"/>
        <v>344</v>
      </c>
      <c r="C719" s="6">
        <v>718</v>
      </c>
      <c r="D719" s="6" t="str">
        <f>Вимірювання!A719</f>
        <v>M</v>
      </c>
      <c r="E719" s="6" t="str">
        <f>Вимірювання!B719</f>
        <v>hf</v>
      </c>
      <c r="F719" s="6">
        <f>Вимірювання!C719</f>
        <v>23.69</v>
      </c>
    </row>
    <row r="720" spans="1:6" x14ac:dyDescent="0.25">
      <c r="A720" s="2">
        <f t="shared" si="23"/>
        <v>374</v>
      </c>
      <c r="B720" s="2">
        <f t="shared" si="24"/>
        <v>345</v>
      </c>
      <c r="C720" s="6">
        <v>719</v>
      </c>
      <c r="D720" s="6" t="str">
        <f>Вимірювання!A720</f>
        <v>M</v>
      </c>
      <c r="E720" s="6" t="str">
        <f>Вимірювання!B720</f>
        <v>hf</v>
      </c>
      <c r="F720" s="6">
        <f>Вимірювання!C720</f>
        <v>33.19</v>
      </c>
    </row>
    <row r="721" spans="1:6" x14ac:dyDescent="0.25">
      <c r="A721" s="2">
        <f t="shared" si="23"/>
        <v>374</v>
      </c>
      <c r="B721" s="2">
        <f t="shared" si="24"/>
        <v>346</v>
      </c>
      <c r="C721" s="6">
        <v>720</v>
      </c>
      <c r="D721" s="6" t="str">
        <f>Вимірювання!A721</f>
        <v>M</v>
      </c>
      <c r="E721" s="6" t="str">
        <f>Вимірювання!B721</f>
        <v>hf</v>
      </c>
      <c r="F721" s="6">
        <f>Вимірювання!C721</f>
        <v>36.82</v>
      </c>
    </row>
    <row r="722" spans="1:6" x14ac:dyDescent="0.25">
      <c r="A722" s="2">
        <f t="shared" si="23"/>
        <v>374</v>
      </c>
      <c r="B722" s="2">
        <f t="shared" si="24"/>
        <v>347</v>
      </c>
      <c r="C722" s="6">
        <v>721</v>
      </c>
      <c r="D722" s="6" t="str">
        <f>Вимірювання!A722</f>
        <v>M</v>
      </c>
      <c r="E722" s="6" t="str">
        <f>Вимірювання!B722</f>
        <v>hf</v>
      </c>
      <c r="F722" s="6">
        <f>Вимірювання!C722</f>
        <v>31.97</v>
      </c>
    </row>
    <row r="723" spans="1:6" x14ac:dyDescent="0.25">
      <c r="A723" s="2">
        <f t="shared" si="23"/>
        <v>375</v>
      </c>
      <c r="B723" s="2">
        <f t="shared" si="24"/>
        <v>347</v>
      </c>
      <c r="C723" s="6">
        <v>722</v>
      </c>
      <c r="D723" s="6" t="str">
        <f>Вимірювання!A723</f>
        <v>M</v>
      </c>
      <c r="E723" s="6" t="str">
        <f>Вимірювання!B723</f>
        <v>chow</v>
      </c>
      <c r="F723" s="6">
        <f>Вимірювання!C723</f>
        <v>29.08</v>
      </c>
    </row>
    <row r="724" spans="1:6" x14ac:dyDescent="0.25">
      <c r="A724" s="2">
        <f t="shared" si="23"/>
        <v>376</v>
      </c>
      <c r="B724" s="2">
        <f t="shared" si="24"/>
        <v>347</v>
      </c>
      <c r="C724" s="6">
        <v>723</v>
      </c>
      <c r="D724" s="6" t="str">
        <f>Вимірювання!A724</f>
        <v>M</v>
      </c>
      <c r="E724" s="6" t="str">
        <f>Вимірювання!B724</f>
        <v>chow</v>
      </c>
      <c r="F724" s="6">
        <f>Вимірювання!C724</f>
        <v>33.17</v>
      </c>
    </row>
    <row r="725" spans="1:6" x14ac:dyDescent="0.25">
      <c r="A725" s="2">
        <f t="shared" si="23"/>
        <v>377</v>
      </c>
      <c r="B725" s="2">
        <f t="shared" si="24"/>
        <v>347</v>
      </c>
      <c r="C725" s="6">
        <v>724</v>
      </c>
      <c r="D725" s="6" t="str">
        <f>Вимірювання!A725</f>
        <v>M</v>
      </c>
      <c r="E725" s="6" t="str">
        <f>Вимірювання!B725</f>
        <v>chow</v>
      </c>
      <c r="F725" s="6">
        <f>Вимірювання!C725</f>
        <v>40.28</v>
      </c>
    </row>
    <row r="726" spans="1:6" x14ac:dyDescent="0.25">
      <c r="A726" s="2">
        <f t="shared" si="23"/>
        <v>378</v>
      </c>
      <c r="B726" s="2">
        <f t="shared" si="24"/>
        <v>347</v>
      </c>
      <c r="C726" s="6">
        <v>725</v>
      </c>
      <c r="D726" s="6" t="str">
        <f>Вимірювання!A726</f>
        <v>M</v>
      </c>
      <c r="E726" s="6" t="str">
        <f>Вимірювання!B726</f>
        <v>chow</v>
      </c>
      <c r="F726" s="6">
        <f>Вимірювання!C726</f>
        <v>32.729999999999997</v>
      </c>
    </row>
    <row r="727" spans="1:6" x14ac:dyDescent="0.25">
      <c r="A727" s="2">
        <f t="shared" si="23"/>
        <v>379</v>
      </c>
      <c r="B727" s="2">
        <f t="shared" si="24"/>
        <v>347</v>
      </c>
      <c r="C727" s="6">
        <v>726</v>
      </c>
      <c r="D727" s="6" t="str">
        <f>Вимірювання!A727</f>
        <v>M</v>
      </c>
      <c r="E727" s="6" t="str">
        <f>Вимірювання!B727</f>
        <v>chow</v>
      </c>
      <c r="F727" s="6">
        <f>Вимірювання!C727</f>
        <v>31.66</v>
      </c>
    </row>
    <row r="728" spans="1:6" x14ac:dyDescent="0.25">
      <c r="A728" s="2">
        <f t="shared" si="23"/>
        <v>380</v>
      </c>
      <c r="B728" s="2">
        <f t="shared" si="24"/>
        <v>347</v>
      </c>
      <c r="C728" s="6">
        <v>727</v>
      </c>
      <c r="D728" s="6" t="str">
        <f>Вимірювання!A728</f>
        <v>M</v>
      </c>
      <c r="E728" s="6" t="str">
        <f>Вимірювання!B728</f>
        <v>chow</v>
      </c>
      <c r="F728" s="6">
        <f>Вимірювання!C728</f>
        <v>29.57</v>
      </c>
    </row>
    <row r="729" spans="1:6" x14ac:dyDescent="0.25">
      <c r="A729" s="2">
        <f t="shared" si="23"/>
        <v>381</v>
      </c>
      <c r="B729" s="2">
        <f t="shared" si="24"/>
        <v>347</v>
      </c>
      <c r="C729" s="6">
        <v>728</v>
      </c>
      <c r="D729" s="6" t="str">
        <f>Вимірювання!A729</f>
        <v>M</v>
      </c>
      <c r="E729" s="6" t="str">
        <f>Вимірювання!B729</f>
        <v>chow</v>
      </c>
      <c r="F729" s="6">
        <f>Вимірювання!C729</f>
        <v>27.29</v>
      </c>
    </row>
    <row r="730" spans="1:6" x14ac:dyDescent="0.25">
      <c r="A730" s="2">
        <f t="shared" si="23"/>
        <v>382</v>
      </c>
      <c r="B730" s="2">
        <f t="shared" si="24"/>
        <v>347</v>
      </c>
      <c r="C730" s="6">
        <v>729</v>
      </c>
      <c r="D730" s="6" t="str">
        <f>Вимірювання!A730</f>
        <v>M</v>
      </c>
      <c r="E730" s="6" t="str">
        <f>Вимірювання!B730</f>
        <v>chow</v>
      </c>
      <c r="F730" s="6">
        <f>Вимірювання!C730</f>
        <v>35.17</v>
      </c>
    </row>
    <row r="731" spans="1:6" x14ac:dyDescent="0.25">
      <c r="A731" s="2">
        <f t="shared" si="23"/>
        <v>383</v>
      </c>
      <c r="B731" s="2">
        <f t="shared" si="24"/>
        <v>347</v>
      </c>
      <c r="C731" s="6">
        <v>730</v>
      </c>
      <c r="D731" s="6" t="str">
        <f>Вимірювання!A731</f>
        <v>M</v>
      </c>
      <c r="E731" s="6" t="str">
        <f>Вимірювання!B731</f>
        <v>chow</v>
      </c>
      <c r="F731" s="6">
        <f>Вимірювання!C731</f>
        <v>30.36</v>
      </c>
    </row>
    <row r="732" spans="1:6" x14ac:dyDescent="0.25">
      <c r="A732" s="2">
        <f t="shared" si="23"/>
        <v>384</v>
      </c>
      <c r="B732" s="2">
        <f t="shared" si="24"/>
        <v>347</v>
      </c>
      <c r="C732" s="6">
        <v>731</v>
      </c>
      <c r="D732" s="6" t="str">
        <f>Вимірювання!A732</f>
        <v>M</v>
      </c>
      <c r="E732" s="6" t="str">
        <f>Вимірювання!B732</f>
        <v>chow</v>
      </c>
      <c r="F732" s="6">
        <f>Вимірювання!C732</f>
        <v>37.130000000000003</v>
      </c>
    </row>
    <row r="733" spans="1:6" x14ac:dyDescent="0.25">
      <c r="A733" s="2">
        <f t="shared" si="23"/>
        <v>385</v>
      </c>
      <c r="B733" s="2">
        <f t="shared" si="24"/>
        <v>347</v>
      </c>
      <c r="C733" s="6">
        <v>732</v>
      </c>
      <c r="D733" s="6" t="str">
        <f>Вимірювання!A733</f>
        <v>M</v>
      </c>
      <c r="E733" s="6" t="str">
        <f>Вимірювання!B733</f>
        <v>chow</v>
      </c>
      <c r="F733" s="6">
        <f>Вимірювання!C733</f>
        <v>36.44</v>
      </c>
    </row>
    <row r="734" spans="1:6" x14ac:dyDescent="0.25">
      <c r="A734" s="2">
        <f t="shared" si="23"/>
        <v>386</v>
      </c>
      <c r="B734" s="2">
        <f t="shared" si="24"/>
        <v>347</v>
      </c>
      <c r="C734" s="6">
        <v>733</v>
      </c>
      <c r="D734" s="6" t="str">
        <f>Вимірювання!A734</f>
        <v>M</v>
      </c>
      <c r="E734" s="6" t="str">
        <f>Вимірювання!B734</f>
        <v>chow</v>
      </c>
      <c r="F734" s="6">
        <f>Вимірювання!C734</f>
        <v>29.88</v>
      </c>
    </row>
    <row r="735" spans="1:6" x14ac:dyDescent="0.25">
      <c r="A735" s="2">
        <f t="shared" si="23"/>
        <v>387</v>
      </c>
      <c r="B735" s="2">
        <f t="shared" si="24"/>
        <v>347</v>
      </c>
      <c r="C735" s="6">
        <v>734</v>
      </c>
      <c r="D735" s="6" t="str">
        <f>Вимірювання!A735</f>
        <v>M</v>
      </c>
      <c r="E735" s="6" t="str">
        <f>Вимірювання!B735</f>
        <v>chow</v>
      </c>
      <c r="F735" s="6">
        <f>Вимірювання!C735</f>
        <v>27.77</v>
      </c>
    </row>
    <row r="736" spans="1:6" x14ac:dyDescent="0.25">
      <c r="A736" s="2">
        <f t="shared" si="23"/>
        <v>388</v>
      </c>
      <c r="B736" s="2">
        <f t="shared" si="24"/>
        <v>347</v>
      </c>
      <c r="C736" s="6">
        <v>735</v>
      </c>
      <c r="D736" s="6" t="str">
        <f>Вимірювання!A736</f>
        <v>M</v>
      </c>
      <c r="E736" s="6" t="str">
        <f>Вимірювання!B736</f>
        <v>chow</v>
      </c>
      <c r="F736" s="6">
        <f>Вимірювання!C736</f>
        <v>42.31</v>
      </c>
    </row>
    <row r="737" spans="1:6" x14ac:dyDescent="0.25">
      <c r="A737" s="2">
        <f t="shared" si="23"/>
        <v>389</v>
      </c>
      <c r="B737" s="2">
        <f t="shared" si="24"/>
        <v>347</v>
      </c>
      <c r="C737" s="6">
        <v>736</v>
      </c>
      <c r="D737" s="6" t="str">
        <f>Вимірювання!A737</f>
        <v>M</v>
      </c>
      <c r="E737" s="6" t="str">
        <f>Вимірювання!B737</f>
        <v>chow</v>
      </c>
      <c r="F737" s="6">
        <f>Вимірювання!C737</f>
        <v>20.72</v>
      </c>
    </row>
    <row r="738" spans="1:6" x14ac:dyDescent="0.25">
      <c r="A738" s="2">
        <f t="shared" si="23"/>
        <v>390</v>
      </c>
      <c r="B738" s="2">
        <f t="shared" si="24"/>
        <v>347</v>
      </c>
      <c r="C738" s="6">
        <v>737</v>
      </c>
      <c r="D738" s="6" t="str">
        <f>Вимірювання!A738</f>
        <v>M</v>
      </c>
      <c r="E738" s="6" t="str">
        <f>Вимірювання!B738</f>
        <v>chow</v>
      </c>
      <c r="F738" s="6">
        <f>Вимірювання!C738</f>
        <v>29.65</v>
      </c>
    </row>
    <row r="739" spans="1:6" x14ac:dyDescent="0.25">
      <c r="A739" s="2">
        <f t="shared" si="23"/>
        <v>391</v>
      </c>
      <c r="B739" s="2">
        <f t="shared" si="24"/>
        <v>347</v>
      </c>
      <c r="C739" s="6">
        <v>738</v>
      </c>
      <c r="D739" s="6" t="str">
        <f>Вимірювання!A739</f>
        <v>M</v>
      </c>
      <c r="E739" s="6" t="str">
        <f>Вимірювання!B739</f>
        <v>chow</v>
      </c>
      <c r="F739" s="6">
        <f>Вимірювання!C739</f>
        <v>26.55</v>
      </c>
    </row>
    <row r="740" spans="1:6" x14ac:dyDescent="0.25">
      <c r="A740" s="2">
        <f t="shared" si="23"/>
        <v>392</v>
      </c>
      <c r="B740" s="2">
        <f t="shared" si="24"/>
        <v>347</v>
      </c>
      <c r="C740" s="6">
        <v>739</v>
      </c>
      <c r="D740" s="6" t="str">
        <f>Вимірювання!A740</f>
        <v>M</v>
      </c>
      <c r="E740" s="6" t="str">
        <f>Вимірювання!B740</f>
        <v>chow</v>
      </c>
      <c r="F740" s="6">
        <f>Вимірювання!C740</f>
        <v>34.35</v>
      </c>
    </row>
    <row r="741" spans="1:6" x14ac:dyDescent="0.25">
      <c r="A741" s="2">
        <f t="shared" si="23"/>
        <v>393</v>
      </c>
      <c r="B741" s="2">
        <f t="shared" si="24"/>
        <v>347</v>
      </c>
      <c r="C741" s="6">
        <v>740</v>
      </c>
      <c r="D741" s="6" t="str">
        <f>Вимірювання!A741</f>
        <v>M</v>
      </c>
      <c r="E741" s="6" t="str">
        <f>Вимірювання!B741</f>
        <v>chow</v>
      </c>
      <c r="F741" s="6">
        <f>Вимірювання!C741</f>
        <v>32.979999999999997</v>
      </c>
    </row>
    <row r="742" spans="1:6" x14ac:dyDescent="0.25">
      <c r="A742" s="2">
        <f t="shared" si="23"/>
        <v>394</v>
      </c>
      <c r="B742" s="2">
        <f t="shared" si="24"/>
        <v>347</v>
      </c>
      <c r="C742" s="6">
        <v>741</v>
      </c>
      <c r="D742" s="6" t="str">
        <f>Вимірювання!A742</f>
        <v>M</v>
      </c>
      <c r="E742" s="6" t="str">
        <f>Вимірювання!B742</f>
        <v>chow</v>
      </c>
      <c r="F742" s="6">
        <f>Вимірювання!C742</f>
        <v>35.35</v>
      </c>
    </row>
    <row r="743" spans="1:6" x14ac:dyDescent="0.25">
      <c r="A743" s="2">
        <f t="shared" si="23"/>
        <v>395</v>
      </c>
      <c r="B743" s="2">
        <f t="shared" si="24"/>
        <v>347</v>
      </c>
      <c r="C743" s="6">
        <v>742</v>
      </c>
      <c r="D743" s="6" t="str">
        <f>Вимірювання!A743</f>
        <v>M</v>
      </c>
      <c r="E743" s="6" t="str">
        <f>Вимірювання!B743</f>
        <v>chow</v>
      </c>
      <c r="F743" s="6">
        <f>Вимірювання!C743</f>
        <v>32.1</v>
      </c>
    </row>
    <row r="744" spans="1:6" x14ac:dyDescent="0.25">
      <c r="A744" s="2">
        <f t="shared" si="23"/>
        <v>396</v>
      </c>
      <c r="B744" s="2">
        <f t="shared" si="24"/>
        <v>347</v>
      </c>
      <c r="C744" s="6">
        <v>743</v>
      </c>
      <c r="D744" s="6" t="str">
        <f>Вимірювання!A744</f>
        <v>M</v>
      </c>
      <c r="E744" s="6" t="str">
        <f>Вимірювання!B744</f>
        <v>chow</v>
      </c>
      <c r="F744" s="6">
        <f>Вимірювання!C744</f>
        <v>23</v>
      </c>
    </row>
    <row r="745" spans="1:6" x14ac:dyDescent="0.25">
      <c r="A745" s="2">
        <f t="shared" si="23"/>
        <v>397</v>
      </c>
      <c r="B745" s="2">
        <f t="shared" si="24"/>
        <v>347</v>
      </c>
      <c r="C745" s="6">
        <v>744</v>
      </c>
      <c r="D745" s="6" t="str">
        <f>Вимірювання!A745</f>
        <v>M</v>
      </c>
      <c r="E745" s="6" t="str">
        <f>Вимірювання!B745</f>
        <v>chow</v>
      </c>
      <c r="F745" s="6">
        <f>Вимірювання!C745</f>
        <v>40.700000000000003</v>
      </c>
    </row>
    <row r="746" spans="1:6" x14ac:dyDescent="0.25">
      <c r="A746" s="2">
        <f t="shared" si="23"/>
        <v>398</v>
      </c>
      <c r="B746" s="2">
        <f t="shared" si="24"/>
        <v>347</v>
      </c>
      <c r="C746" s="6">
        <v>745</v>
      </c>
      <c r="D746" s="6" t="str">
        <f>Вимірювання!A746</f>
        <v>M</v>
      </c>
      <c r="E746" s="6" t="str">
        <f>Вимірювання!B746</f>
        <v>chow</v>
      </c>
      <c r="F746" s="6" t="str">
        <f>Вимірювання!C746</f>
        <v>NA</v>
      </c>
    </row>
    <row r="747" spans="1:6" x14ac:dyDescent="0.25">
      <c r="A747" s="2">
        <f t="shared" si="23"/>
        <v>399</v>
      </c>
      <c r="B747" s="2">
        <f t="shared" si="24"/>
        <v>347</v>
      </c>
      <c r="C747" s="6">
        <v>746</v>
      </c>
      <c r="D747" s="6" t="str">
        <f>Вимірювання!A747</f>
        <v>M</v>
      </c>
      <c r="E747" s="6" t="str">
        <f>Вимірювання!B747</f>
        <v>chow</v>
      </c>
      <c r="F747" s="6">
        <f>Вимірювання!C747</f>
        <v>28.95</v>
      </c>
    </row>
    <row r="748" spans="1:6" x14ac:dyDescent="0.25">
      <c r="A748" s="2">
        <f t="shared" si="23"/>
        <v>400</v>
      </c>
      <c r="B748" s="2">
        <f t="shared" si="24"/>
        <v>347</v>
      </c>
      <c r="C748" s="6">
        <v>747</v>
      </c>
      <c r="D748" s="6" t="str">
        <f>Вимірювання!A748</f>
        <v>M</v>
      </c>
      <c r="E748" s="6" t="str">
        <f>Вимірювання!B748</f>
        <v>chow</v>
      </c>
      <c r="F748" s="6">
        <f>Вимірювання!C748</f>
        <v>28.39</v>
      </c>
    </row>
    <row r="749" spans="1:6" x14ac:dyDescent="0.25">
      <c r="A749" s="2">
        <f t="shared" si="23"/>
        <v>401</v>
      </c>
      <c r="B749" s="2">
        <f t="shared" si="24"/>
        <v>347</v>
      </c>
      <c r="C749" s="6">
        <v>748</v>
      </c>
      <c r="D749" s="6" t="str">
        <f>Вимірювання!A749</f>
        <v>M</v>
      </c>
      <c r="E749" s="6" t="str">
        <f>Вимірювання!B749</f>
        <v>chow</v>
      </c>
      <c r="F749" s="6">
        <f>Вимірювання!C749</f>
        <v>35.130000000000003</v>
      </c>
    </row>
    <row r="750" spans="1:6" x14ac:dyDescent="0.25">
      <c r="A750" s="2">
        <f t="shared" si="23"/>
        <v>402</v>
      </c>
      <c r="B750" s="2">
        <f t="shared" si="24"/>
        <v>347</v>
      </c>
      <c r="C750" s="6">
        <v>749</v>
      </c>
      <c r="D750" s="6" t="str">
        <f>Вимірювання!A750</f>
        <v>M</v>
      </c>
      <c r="E750" s="6" t="str">
        <f>Вимірювання!B750</f>
        <v>chow</v>
      </c>
      <c r="F750" s="6">
        <f>Вимірювання!C750</f>
        <v>29.16</v>
      </c>
    </row>
    <row r="751" spans="1:6" x14ac:dyDescent="0.25">
      <c r="A751" s="2">
        <f t="shared" si="23"/>
        <v>403</v>
      </c>
      <c r="B751" s="2">
        <f t="shared" si="24"/>
        <v>347</v>
      </c>
      <c r="C751" s="6">
        <v>750</v>
      </c>
      <c r="D751" s="6" t="str">
        <f>Вимірювання!A751</f>
        <v>M</v>
      </c>
      <c r="E751" s="6" t="str">
        <f>Вимірювання!B751</f>
        <v>chow</v>
      </c>
      <c r="F751" s="6">
        <f>Вимірювання!C751</f>
        <v>32.69</v>
      </c>
    </row>
    <row r="752" spans="1:6" x14ac:dyDescent="0.25">
      <c r="A752" s="2">
        <f t="shared" si="23"/>
        <v>404</v>
      </c>
      <c r="B752" s="2">
        <f t="shared" si="24"/>
        <v>347</v>
      </c>
      <c r="C752" s="6">
        <v>751</v>
      </c>
      <c r="D752" s="6" t="str">
        <f>Вимірювання!A752</f>
        <v>M</v>
      </c>
      <c r="E752" s="6" t="str">
        <f>Вимірювання!B752</f>
        <v>chow</v>
      </c>
      <c r="F752" s="6">
        <f>Вимірювання!C752</f>
        <v>26.42</v>
      </c>
    </row>
    <row r="753" spans="1:6" x14ac:dyDescent="0.25">
      <c r="A753" s="2">
        <f t="shared" si="23"/>
        <v>405</v>
      </c>
      <c r="B753" s="2">
        <f t="shared" si="24"/>
        <v>347</v>
      </c>
      <c r="C753" s="6">
        <v>752</v>
      </c>
      <c r="D753" s="6" t="str">
        <f>Вимірювання!A753</f>
        <v>M</v>
      </c>
      <c r="E753" s="6" t="str">
        <f>Вимірювання!B753</f>
        <v>chow</v>
      </c>
      <c r="F753" s="6">
        <f>Вимірювання!C753</f>
        <v>31.77</v>
      </c>
    </row>
    <row r="754" spans="1:6" x14ac:dyDescent="0.25">
      <c r="A754" s="2">
        <f t="shared" si="23"/>
        <v>406</v>
      </c>
      <c r="B754" s="2">
        <f t="shared" si="24"/>
        <v>347</v>
      </c>
      <c r="C754" s="6">
        <v>753</v>
      </c>
      <c r="D754" s="6" t="str">
        <f>Вимірювання!A754</f>
        <v>M</v>
      </c>
      <c r="E754" s="6" t="str">
        <f>Вимірювання!B754</f>
        <v>chow</v>
      </c>
      <c r="F754" s="6">
        <f>Вимірювання!C754</f>
        <v>27.01</v>
      </c>
    </row>
    <row r="755" spans="1:6" x14ac:dyDescent="0.25">
      <c r="A755" s="2">
        <f t="shared" si="23"/>
        <v>407</v>
      </c>
      <c r="B755" s="2">
        <f t="shared" si="24"/>
        <v>347</v>
      </c>
      <c r="C755" s="6">
        <v>754</v>
      </c>
      <c r="D755" s="6" t="str">
        <f>Вимірювання!A755</f>
        <v>M</v>
      </c>
      <c r="E755" s="6" t="str">
        <f>Вимірювання!B755</f>
        <v>chow</v>
      </c>
      <c r="F755" s="6">
        <f>Вимірювання!C755</f>
        <v>30.58</v>
      </c>
    </row>
    <row r="756" spans="1:6" x14ac:dyDescent="0.25">
      <c r="A756" s="2">
        <f t="shared" si="23"/>
        <v>408</v>
      </c>
      <c r="B756" s="2">
        <f t="shared" si="24"/>
        <v>347</v>
      </c>
      <c r="C756" s="6">
        <v>755</v>
      </c>
      <c r="D756" s="6" t="str">
        <f>Вимірювання!A756</f>
        <v>M</v>
      </c>
      <c r="E756" s="6" t="str">
        <f>Вимірювання!B756</f>
        <v>chow</v>
      </c>
      <c r="F756" s="6">
        <f>Вимірювання!C756</f>
        <v>25.76</v>
      </c>
    </row>
    <row r="757" spans="1:6" x14ac:dyDescent="0.25">
      <c r="A757" s="2">
        <f t="shared" si="23"/>
        <v>409</v>
      </c>
      <c r="B757" s="2">
        <f t="shared" si="24"/>
        <v>347</v>
      </c>
      <c r="C757" s="6">
        <v>756</v>
      </c>
      <c r="D757" s="6" t="str">
        <f>Вимірювання!A757</f>
        <v>M</v>
      </c>
      <c r="E757" s="6" t="str">
        <f>Вимірювання!B757</f>
        <v>chow</v>
      </c>
      <c r="F757" s="6">
        <f>Вимірювання!C757</f>
        <v>38.369999999999997</v>
      </c>
    </row>
    <row r="758" spans="1:6" x14ac:dyDescent="0.25">
      <c r="A758" s="2">
        <f t="shared" si="23"/>
        <v>410</v>
      </c>
      <c r="B758" s="2">
        <f t="shared" si="24"/>
        <v>347</v>
      </c>
      <c r="C758" s="6">
        <v>757</v>
      </c>
      <c r="D758" s="6" t="str">
        <f>Вимірювання!A758</f>
        <v>M</v>
      </c>
      <c r="E758" s="6" t="str">
        <f>Вимірювання!B758</f>
        <v>chow</v>
      </c>
      <c r="F758" s="6">
        <f>Вимірювання!C758</f>
        <v>37.51</v>
      </c>
    </row>
    <row r="759" spans="1:6" x14ac:dyDescent="0.25">
      <c r="A759" s="2">
        <f t="shared" si="23"/>
        <v>411</v>
      </c>
      <c r="B759" s="2">
        <f t="shared" si="24"/>
        <v>347</v>
      </c>
      <c r="C759" s="6">
        <v>758</v>
      </c>
      <c r="D759" s="6" t="str">
        <f>Вимірювання!A759</f>
        <v>M</v>
      </c>
      <c r="E759" s="6" t="str">
        <f>Вимірювання!B759</f>
        <v>chow</v>
      </c>
      <c r="F759" s="6">
        <f>Вимірювання!C759</f>
        <v>35.03</v>
      </c>
    </row>
    <row r="760" spans="1:6" x14ac:dyDescent="0.25">
      <c r="A760" s="2">
        <f t="shared" si="23"/>
        <v>412</v>
      </c>
      <c r="B760" s="2">
        <f t="shared" si="24"/>
        <v>347</v>
      </c>
      <c r="C760" s="6">
        <v>759</v>
      </c>
      <c r="D760" s="6" t="str">
        <f>Вимірювання!A760</f>
        <v>M</v>
      </c>
      <c r="E760" s="6" t="str">
        <f>Вимірювання!B760</f>
        <v>chow</v>
      </c>
      <c r="F760" s="6">
        <f>Вимірювання!C760</f>
        <v>32.47</v>
      </c>
    </row>
    <row r="761" spans="1:6" x14ac:dyDescent="0.25">
      <c r="A761" s="2">
        <f t="shared" si="23"/>
        <v>413</v>
      </c>
      <c r="B761" s="2">
        <f t="shared" si="24"/>
        <v>347</v>
      </c>
      <c r="C761" s="6">
        <v>760</v>
      </c>
      <c r="D761" s="6" t="str">
        <f>Вимірювання!A761</f>
        <v>M</v>
      </c>
      <c r="E761" s="6" t="str">
        <f>Вимірювання!B761</f>
        <v>chow</v>
      </c>
      <c r="F761" s="6">
        <f>Вимірювання!C761</f>
        <v>29.85</v>
      </c>
    </row>
    <row r="762" spans="1:6" x14ac:dyDescent="0.25">
      <c r="A762" s="2">
        <f t="shared" si="23"/>
        <v>414</v>
      </c>
      <c r="B762" s="2">
        <f t="shared" si="24"/>
        <v>347</v>
      </c>
      <c r="C762" s="6">
        <v>761</v>
      </c>
      <c r="D762" s="6" t="str">
        <f>Вимірювання!A762</f>
        <v>M</v>
      </c>
      <c r="E762" s="6" t="str">
        <f>Вимірювання!B762</f>
        <v>chow</v>
      </c>
      <c r="F762" s="6">
        <f>Вимірювання!C762</f>
        <v>36.200000000000003</v>
      </c>
    </row>
    <row r="763" spans="1:6" x14ac:dyDescent="0.25">
      <c r="A763" s="2">
        <f t="shared" si="23"/>
        <v>415</v>
      </c>
      <c r="B763" s="2">
        <f t="shared" si="24"/>
        <v>347</v>
      </c>
      <c r="C763" s="6">
        <v>762</v>
      </c>
      <c r="D763" s="6" t="str">
        <f>Вимірювання!A763</f>
        <v>M</v>
      </c>
      <c r="E763" s="6" t="str">
        <f>Вимірювання!B763</f>
        <v>chow</v>
      </c>
      <c r="F763" s="6">
        <f>Вимірювання!C763</f>
        <v>28.18</v>
      </c>
    </row>
    <row r="764" spans="1:6" x14ac:dyDescent="0.25">
      <c r="A764" s="2">
        <f t="shared" si="23"/>
        <v>416</v>
      </c>
      <c r="B764" s="2">
        <f t="shared" si="24"/>
        <v>347</v>
      </c>
      <c r="C764" s="6">
        <v>763</v>
      </c>
      <c r="D764" s="6" t="str">
        <f>Вимірювання!A764</f>
        <v>M</v>
      </c>
      <c r="E764" s="6" t="str">
        <f>Вимірювання!B764</f>
        <v>chow</v>
      </c>
      <c r="F764" s="6">
        <f>Вимірювання!C764</f>
        <v>36.1</v>
      </c>
    </row>
    <row r="765" spans="1:6" x14ac:dyDescent="0.25">
      <c r="A765" s="2">
        <f t="shared" si="23"/>
        <v>417</v>
      </c>
      <c r="B765" s="2">
        <f t="shared" si="24"/>
        <v>347</v>
      </c>
      <c r="C765" s="6">
        <v>764</v>
      </c>
      <c r="D765" s="6" t="str">
        <f>Вимірювання!A765</f>
        <v>M</v>
      </c>
      <c r="E765" s="6" t="str">
        <f>Вимірювання!B765</f>
        <v>chow</v>
      </c>
      <c r="F765" s="6">
        <f>Вимірювання!C765</f>
        <v>40.450000000000003</v>
      </c>
    </row>
    <row r="766" spans="1:6" x14ac:dyDescent="0.25">
      <c r="A766" s="2">
        <f t="shared" si="23"/>
        <v>418</v>
      </c>
      <c r="B766" s="2">
        <f t="shared" si="24"/>
        <v>347</v>
      </c>
      <c r="C766" s="6">
        <v>765</v>
      </c>
      <c r="D766" s="6" t="str">
        <f>Вимірювання!A766</f>
        <v>M</v>
      </c>
      <c r="E766" s="6" t="str">
        <f>Вимірювання!B766</f>
        <v>chow</v>
      </c>
      <c r="F766" s="6">
        <f>Вимірювання!C766</f>
        <v>30.55</v>
      </c>
    </row>
    <row r="767" spans="1:6" x14ac:dyDescent="0.25">
      <c r="A767" s="2">
        <f t="shared" si="23"/>
        <v>419</v>
      </c>
      <c r="B767" s="2">
        <f t="shared" si="24"/>
        <v>347</v>
      </c>
      <c r="C767" s="6">
        <v>766</v>
      </c>
      <c r="D767" s="6" t="str">
        <f>Вимірювання!A767</f>
        <v>M</v>
      </c>
      <c r="E767" s="6" t="str">
        <f>Вимірювання!B767</f>
        <v>chow</v>
      </c>
      <c r="F767" s="6">
        <f>Вимірювання!C767</f>
        <v>22.96</v>
      </c>
    </row>
    <row r="768" spans="1:6" x14ac:dyDescent="0.25">
      <c r="A768" s="2">
        <f t="shared" si="23"/>
        <v>420</v>
      </c>
      <c r="B768" s="2">
        <f t="shared" si="24"/>
        <v>347</v>
      </c>
      <c r="C768" s="6">
        <v>767</v>
      </c>
      <c r="D768" s="6" t="str">
        <f>Вимірювання!A768</f>
        <v>M</v>
      </c>
      <c r="E768" s="6" t="str">
        <f>Вимірювання!B768</f>
        <v>chow</v>
      </c>
      <c r="F768" s="6">
        <f>Вимірювання!C768</f>
        <v>28.61</v>
      </c>
    </row>
    <row r="769" spans="1:6" x14ac:dyDescent="0.25">
      <c r="A769" s="2">
        <f t="shared" si="23"/>
        <v>421</v>
      </c>
      <c r="B769" s="2">
        <f t="shared" si="24"/>
        <v>347</v>
      </c>
      <c r="C769" s="6">
        <v>768</v>
      </c>
      <c r="D769" s="6" t="str">
        <f>Вимірювання!A769</f>
        <v>M</v>
      </c>
      <c r="E769" s="6" t="str">
        <f>Вимірювання!B769</f>
        <v>chow</v>
      </c>
      <c r="F769" s="6">
        <f>Вимірювання!C769</f>
        <v>32.200000000000003</v>
      </c>
    </row>
    <row r="770" spans="1:6" x14ac:dyDescent="0.25">
      <c r="A770" s="2">
        <f t="shared" si="23"/>
        <v>422</v>
      </c>
      <c r="B770" s="2">
        <f t="shared" si="24"/>
        <v>347</v>
      </c>
      <c r="C770" s="6">
        <v>769</v>
      </c>
      <c r="D770" s="6" t="str">
        <f>Вимірювання!A770</f>
        <v>M</v>
      </c>
      <c r="E770" s="6" t="str">
        <f>Вимірювання!B770</f>
        <v>chow</v>
      </c>
      <c r="F770" s="6">
        <f>Вимірювання!C770</f>
        <v>33.21</v>
      </c>
    </row>
    <row r="771" spans="1:6" x14ac:dyDescent="0.25">
      <c r="A771" s="2">
        <f t="shared" ref="A771:A834" si="25">IF($E771=A$1,A770+1,A770)</f>
        <v>423</v>
      </c>
      <c r="B771" s="2">
        <f t="shared" ref="B771:B834" si="26">IF($E771=B$1,B770+1,B770)</f>
        <v>347</v>
      </c>
      <c r="C771" s="6">
        <v>770</v>
      </c>
      <c r="D771" s="6" t="str">
        <f>Вимірювання!A771</f>
        <v>M</v>
      </c>
      <c r="E771" s="6" t="str">
        <f>Вимірювання!B771</f>
        <v>chow</v>
      </c>
      <c r="F771" s="6">
        <f>Вимірювання!C771</f>
        <v>46.71</v>
      </c>
    </row>
    <row r="772" spans="1:6" x14ac:dyDescent="0.25">
      <c r="A772" s="2">
        <f t="shared" si="25"/>
        <v>424</v>
      </c>
      <c r="B772" s="2">
        <f t="shared" si="26"/>
        <v>347</v>
      </c>
      <c r="C772" s="6">
        <v>771</v>
      </c>
      <c r="D772" s="6" t="str">
        <f>Вимірювання!A772</f>
        <v>M</v>
      </c>
      <c r="E772" s="6" t="str">
        <f>Вимірювання!B772</f>
        <v>chow</v>
      </c>
      <c r="F772" s="6">
        <f>Вимірювання!C772</f>
        <v>30.53</v>
      </c>
    </row>
    <row r="773" spans="1:6" x14ac:dyDescent="0.25">
      <c r="A773" s="2">
        <f t="shared" si="25"/>
        <v>424</v>
      </c>
      <c r="B773" s="2">
        <f t="shared" si="26"/>
        <v>348</v>
      </c>
      <c r="C773" s="6">
        <v>772</v>
      </c>
      <c r="D773" s="6" t="str">
        <f>Вимірювання!A773</f>
        <v>M</v>
      </c>
      <c r="E773" s="6" t="str">
        <f>Вимірювання!B773</f>
        <v>hf</v>
      </c>
      <c r="F773" s="6">
        <f>Вимірювання!C773</f>
        <v>30.13</v>
      </c>
    </row>
    <row r="774" spans="1:6" x14ac:dyDescent="0.25">
      <c r="A774" s="2">
        <f t="shared" si="25"/>
        <v>424</v>
      </c>
      <c r="B774" s="2">
        <f t="shared" si="26"/>
        <v>349</v>
      </c>
      <c r="C774" s="6">
        <v>773</v>
      </c>
      <c r="D774" s="6" t="str">
        <f>Вимірювання!A774</f>
        <v>M</v>
      </c>
      <c r="E774" s="6" t="str">
        <f>Вимірювання!B774</f>
        <v>hf</v>
      </c>
      <c r="F774" s="6">
        <f>Вимірювання!C774</f>
        <v>36.58</v>
      </c>
    </row>
    <row r="775" spans="1:6" x14ac:dyDescent="0.25">
      <c r="A775" s="2">
        <f t="shared" si="25"/>
        <v>424</v>
      </c>
      <c r="B775" s="2">
        <f t="shared" si="26"/>
        <v>350</v>
      </c>
      <c r="C775" s="6">
        <v>774</v>
      </c>
      <c r="D775" s="6" t="str">
        <f>Вимірювання!A775</f>
        <v>M</v>
      </c>
      <c r="E775" s="6" t="str">
        <f>Вимірювання!B775</f>
        <v>hf</v>
      </c>
      <c r="F775" s="6">
        <f>Вимірювання!C775</f>
        <v>36.229999999999997</v>
      </c>
    </row>
    <row r="776" spans="1:6" x14ac:dyDescent="0.25">
      <c r="A776" s="2">
        <f t="shared" si="25"/>
        <v>424</v>
      </c>
      <c r="B776" s="2">
        <f t="shared" si="26"/>
        <v>351</v>
      </c>
      <c r="C776" s="6">
        <v>775</v>
      </c>
      <c r="D776" s="6" t="str">
        <f>Вимірювання!A776</f>
        <v>M</v>
      </c>
      <c r="E776" s="6" t="str">
        <f>Вимірювання!B776</f>
        <v>hf</v>
      </c>
      <c r="F776" s="6">
        <f>Вимірювання!C776</f>
        <v>41.03</v>
      </c>
    </row>
    <row r="777" spans="1:6" x14ac:dyDescent="0.25">
      <c r="A777" s="2">
        <f t="shared" si="25"/>
        <v>424</v>
      </c>
      <c r="B777" s="2">
        <f t="shared" si="26"/>
        <v>352</v>
      </c>
      <c r="C777" s="6">
        <v>776</v>
      </c>
      <c r="D777" s="6" t="str">
        <f>Вимірювання!A777</f>
        <v>M</v>
      </c>
      <c r="E777" s="6" t="str">
        <f>Вимірювання!B777</f>
        <v>hf</v>
      </c>
      <c r="F777" s="6">
        <f>Вимірювання!C777</f>
        <v>32.94</v>
      </c>
    </row>
    <row r="778" spans="1:6" x14ac:dyDescent="0.25">
      <c r="A778" s="2">
        <f t="shared" si="25"/>
        <v>424</v>
      </c>
      <c r="B778" s="2">
        <f t="shared" si="26"/>
        <v>353</v>
      </c>
      <c r="C778" s="6">
        <v>777</v>
      </c>
      <c r="D778" s="6" t="str">
        <f>Вимірювання!A778</f>
        <v>M</v>
      </c>
      <c r="E778" s="6" t="str">
        <f>Вимірювання!B778</f>
        <v>hf</v>
      </c>
      <c r="F778" s="6">
        <f>Вимірювання!C778</f>
        <v>34.979999999999997</v>
      </c>
    </row>
    <row r="779" spans="1:6" x14ac:dyDescent="0.25">
      <c r="A779" s="2">
        <f t="shared" si="25"/>
        <v>424</v>
      </c>
      <c r="B779" s="2">
        <f t="shared" si="26"/>
        <v>354</v>
      </c>
      <c r="C779" s="6">
        <v>778</v>
      </c>
      <c r="D779" s="6" t="str">
        <f>Вимірювання!A779</f>
        <v>M</v>
      </c>
      <c r="E779" s="6" t="str">
        <f>Вимірювання!B779</f>
        <v>hf</v>
      </c>
      <c r="F779" s="6">
        <f>Вимірювання!C779</f>
        <v>41.46</v>
      </c>
    </row>
    <row r="780" spans="1:6" x14ac:dyDescent="0.25">
      <c r="A780" s="2">
        <f t="shared" si="25"/>
        <v>424</v>
      </c>
      <c r="B780" s="2">
        <f t="shared" si="26"/>
        <v>355</v>
      </c>
      <c r="C780" s="6">
        <v>779</v>
      </c>
      <c r="D780" s="6" t="str">
        <f>Вимірювання!A780</f>
        <v>M</v>
      </c>
      <c r="E780" s="6" t="str">
        <f>Вимірювання!B780</f>
        <v>hf</v>
      </c>
      <c r="F780" s="6">
        <f>Вимірювання!C780</f>
        <v>35.19</v>
      </c>
    </row>
    <row r="781" spans="1:6" x14ac:dyDescent="0.25">
      <c r="A781" s="2">
        <f t="shared" si="25"/>
        <v>424</v>
      </c>
      <c r="B781" s="2">
        <f t="shared" si="26"/>
        <v>356</v>
      </c>
      <c r="C781" s="6">
        <v>780</v>
      </c>
      <c r="D781" s="6" t="str">
        <f>Вимірювання!A781</f>
        <v>M</v>
      </c>
      <c r="E781" s="6" t="str">
        <f>Вимірювання!B781</f>
        <v>hf</v>
      </c>
      <c r="F781" s="6">
        <f>Вимірювання!C781</f>
        <v>25.42</v>
      </c>
    </row>
    <row r="782" spans="1:6" x14ac:dyDescent="0.25">
      <c r="A782" s="2">
        <f t="shared" si="25"/>
        <v>424</v>
      </c>
      <c r="B782" s="2">
        <f t="shared" si="26"/>
        <v>357</v>
      </c>
      <c r="C782" s="6">
        <v>781</v>
      </c>
      <c r="D782" s="6" t="str">
        <f>Вимірювання!A782</f>
        <v>M</v>
      </c>
      <c r="E782" s="6" t="str">
        <f>Вимірювання!B782</f>
        <v>hf</v>
      </c>
      <c r="F782" s="6">
        <f>Вимірювання!C782</f>
        <v>40.78</v>
      </c>
    </row>
    <row r="783" spans="1:6" x14ac:dyDescent="0.25">
      <c r="A783" s="2">
        <f t="shared" si="25"/>
        <v>424</v>
      </c>
      <c r="B783" s="2">
        <f t="shared" si="26"/>
        <v>358</v>
      </c>
      <c r="C783" s="6">
        <v>782</v>
      </c>
      <c r="D783" s="6" t="str">
        <f>Вимірювання!A783</f>
        <v>M</v>
      </c>
      <c r="E783" s="6" t="str">
        <f>Вимірювання!B783</f>
        <v>hf</v>
      </c>
      <c r="F783" s="6">
        <f>Вимірювання!C783</f>
        <v>34.81</v>
      </c>
    </row>
    <row r="784" spans="1:6" x14ac:dyDescent="0.25">
      <c r="A784" s="2">
        <f t="shared" si="25"/>
        <v>424</v>
      </c>
      <c r="B784" s="2">
        <f t="shared" si="26"/>
        <v>359</v>
      </c>
      <c r="C784" s="6">
        <v>783</v>
      </c>
      <c r="D784" s="6" t="str">
        <f>Вимірювання!A784</f>
        <v>M</v>
      </c>
      <c r="E784" s="6" t="str">
        <f>Вимірювання!B784</f>
        <v>hf</v>
      </c>
      <c r="F784" s="6">
        <f>Вимірювання!C784</f>
        <v>29.92</v>
      </c>
    </row>
    <row r="785" spans="1:6" x14ac:dyDescent="0.25">
      <c r="A785" s="2">
        <f t="shared" si="25"/>
        <v>424</v>
      </c>
      <c r="B785" s="2">
        <f t="shared" si="26"/>
        <v>360</v>
      </c>
      <c r="C785" s="6">
        <v>784</v>
      </c>
      <c r="D785" s="6" t="str">
        <f>Вимірювання!A785</f>
        <v>M</v>
      </c>
      <c r="E785" s="6" t="str">
        <f>Вимірювання!B785</f>
        <v>hf</v>
      </c>
      <c r="F785" s="6">
        <f>Вимірювання!C785</f>
        <v>38.9</v>
      </c>
    </row>
    <row r="786" spans="1:6" x14ac:dyDescent="0.25">
      <c r="A786" s="2">
        <f t="shared" si="25"/>
        <v>424</v>
      </c>
      <c r="B786" s="2">
        <f t="shared" si="26"/>
        <v>361</v>
      </c>
      <c r="C786" s="6">
        <v>785</v>
      </c>
      <c r="D786" s="6" t="str">
        <f>Вимірювання!A786</f>
        <v>M</v>
      </c>
      <c r="E786" s="6" t="str">
        <f>Вимірювання!B786</f>
        <v>hf</v>
      </c>
      <c r="F786" s="6">
        <f>Вимірювання!C786</f>
        <v>32.78</v>
      </c>
    </row>
    <row r="787" spans="1:6" x14ac:dyDescent="0.25">
      <c r="A787" s="2">
        <f t="shared" si="25"/>
        <v>424</v>
      </c>
      <c r="B787" s="2">
        <f t="shared" si="26"/>
        <v>362</v>
      </c>
      <c r="C787" s="6">
        <v>786</v>
      </c>
      <c r="D787" s="6" t="str">
        <f>Вимірювання!A787</f>
        <v>M</v>
      </c>
      <c r="E787" s="6" t="str">
        <f>Вимірювання!B787</f>
        <v>hf</v>
      </c>
      <c r="F787" s="6">
        <f>Вимірювання!C787</f>
        <v>41.94</v>
      </c>
    </row>
    <row r="788" spans="1:6" x14ac:dyDescent="0.25">
      <c r="A788" s="2">
        <f t="shared" si="25"/>
        <v>424</v>
      </c>
      <c r="B788" s="2">
        <f t="shared" si="26"/>
        <v>363</v>
      </c>
      <c r="C788" s="6">
        <v>787</v>
      </c>
      <c r="D788" s="6" t="str">
        <f>Вимірювання!A788</f>
        <v>M</v>
      </c>
      <c r="E788" s="6" t="str">
        <f>Вимірювання!B788</f>
        <v>hf</v>
      </c>
      <c r="F788" s="6">
        <f>Вимірювання!C788</f>
        <v>34.01</v>
      </c>
    </row>
    <row r="789" spans="1:6" x14ac:dyDescent="0.25">
      <c r="A789" s="2">
        <f t="shared" si="25"/>
        <v>424</v>
      </c>
      <c r="B789" s="2">
        <f t="shared" si="26"/>
        <v>364</v>
      </c>
      <c r="C789" s="6">
        <v>788</v>
      </c>
      <c r="D789" s="6" t="str">
        <f>Вимірювання!A789</f>
        <v>M</v>
      </c>
      <c r="E789" s="6" t="str">
        <f>Вимірювання!B789</f>
        <v>hf</v>
      </c>
      <c r="F789" s="6">
        <f>Вимірювання!C789</f>
        <v>42.95</v>
      </c>
    </row>
    <row r="790" spans="1:6" x14ac:dyDescent="0.25">
      <c r="A790" s="2">
        <f t="shared" si="25"/>
        <v>424</v>
      </c>
      <c r="B790" s="2">
        <f t="shared" si="26"/>
        <v>365</v>
      </c>
      <c r="C790" s="6">
        <v>789</v>
      </c>
      <c r="D790" s="6" t="str">
        <f>Вимірювання!A790</f>
        <v>M</v>
      </c>
      <c r="E790" s="6" t="str">
        <f>Вимірювання!B790</f>
        <v>hf</v>
      </c>
      <c r="F790" s="6">
        <f>Вимірювання!C790</f>
        <v>30.48</v>
      </c>
    </row>
    <row r="791" spans="1:6" x14ac:dyDescent="0.25">
      <c r="A791" s="2">
        <f t="shared" si="25"/>
        <v>424</v>
      </c>
      <c r="B791" s="2">
        <f t="shared" si="26"/>
        <v>366</v>
      </c>
      <c r="C791" s="6">
        <v>790</v>
      </c>
      <c r="D791" s="6" t="str">
        <f>Вимірювання!A791</f>
        <v>M</v>
      </c>
      <c r="E791" s="6" t="str">
        <f>Вимірювання!B791</f>
        <v>hf</v>
      </c>
      <c r="F791" s="6">
        <f>Вимірювання!C791</f>
        <v>40.26</v>
      </c>
    </row>
    <row r="792" spans="1:6" x14ac:dyDescent="0.25">
      <c r="A792" s="2">
        <f t="shared" si="25"/>
        <v>424</v>
      </c>
      <c r="B792" s="2">
        <f t="shared" si="26"/>
        <v>367</v>
      </c>
      <c r="C792" s="6">
        <v>791</v>
      </c>
      <c r="D792" s="6" t="str">
        <f>Вимірювання!A792</f>
        <v>M</v>
      </c>
      <c r="E792" s="6" t="str">
        <f>Вимірювання!B792</f>
        <v>hf</v>
      </c>
      <c r="F792" s="6">
        <f>Вимірювання!C792</f>
        <v>40.28</v>
      </c>
    </row>
    <row r="793" spans="1:6" x14ac:dyDescent="0.25">
      <c r="A793" s="2">
        <f t="shared" si="25"/>
        <v>424</v>
      </c>
      <c r="B793" s="2">
        <f t="shared" si="26"/>
        <v>368</v>
      </c>
      <c r="C793" s="6">
        <v>792</v>
      </c>
      <c r="D793" s="6" t="str">
        <f>Вимірювання!A793</f>
        <v>M</v>
      </c>
      <c r="E793" s="6" t="str">
        <f>Вимірювання!B793</f>
        <v>hf</v>
      </c>
      <c r="F793" s="6">
        <f>Вимірювання!C793</f>
        <v>27.57</v>
      </c>
    </row>
    <row r="794" spans="1:6" x14ac:dyDescent="0.25">
      <c r="A794" s="2">
        <f t="shared" si="25"/>
        <v>424</v>
      </c>
      <c r="B794" s="2">
        <f t="shared" si="26"/>
        <v>369</v>
      </c>
      <c r="C794" s="6">
        <v>793</v>
      </c>
      <c r="D794" s="6" t="str">
        <f>Вимірювання!A794</f>
        <v>M</v>
      </c>
      <c r="E794" s="6" t="str">
        <f>Вимірювання!B794</f>
        <v>hf</v>
      </c>
      <c r="F794" s="6">
        <f>Вимірювання!C794</f>
        <v>41.98</v>
      </c>
    </row>
    <row r="795" spans="1:6" x14ac:dyDescent="0.25">
      <c r="A795" s="2">
        <f t="shared" si="25"/>
        <v>424</v>
      </c>
      <c r="B795" s="2">
        <f t="shared" si="26"/>
        <v>370</v>
      </c>
      <c r="C795" s="6">
        <v>794</v>
      </c>
      <c r="D795" s="6" t="str">
        <f>Вимірювання!A795</f>
        <v>M</v>
      </c>
      <c r="E795" s="6" t="str">
        <f>Вимірювання!B795</f>
        <v>hf</v>
      </c>
      <c r="F795" s="6">
        <f>Вимірювання!C795</f>
        <v>39.729999999999997</v>
      </c>
    </row>
    <row r="796" spans="1:6" x14ac:dyDescent="0.25">
      <c r="A796" s="2">
        <f t="shared" si="25"/>
        <v>424</v>
      </c>
      <c r="B796" s="2">
        <f t="shared" si="26"/>
        <v>371</v>
      </c>
      <c r="C796" s="6">
        <v>795</v>
      </c>
      <c r="D796" s="6" t="str">
        <f>Вимірювання!A796</f>
        <v>M</v>
      </c>
      <c r="E796" s="6" t="str">
        <f>Вимірювання!B796</f>
        <v>hf</v>
      </c>
      <c r="F796" s="6">
        <f>Вимірювання!C796</f>
        <v>45.79</v>
      </c>
    </row>
    <row r="797" spans="1:6" x14ac:dyDescent="0.25">
      <c r="A797" s="2">
        <f t="shared" si="25"/>
        <v>424</v>
      </c>
      <c r="B797" s="2">
        <f t="shared" si="26"/>
        <v>372</v>
      </c>
      <c r="C797" s="6">
        <v>796</v>
      </c>
      <c r="D797" s="6" t="str">
        <f>Вимірювання!A797</f>
        <v>M</v>
      </c>
      <c r="E797" s="6" t="str">
        <f>Вимірювання!B797</f>
        <v>hf</v>
      </c>
      <c r="F797" s="6">
        <f>Вимірювання!C797</f>
        <v>38.020000000000003</v>
      </c>
    </row>
    <row r="798" spans="1:6" x14ac:dyDescent="0.25">
      <c r="A798" s="2">
        <f t="shared" si="25"/>
        <v>425</v>
      </c>
      <c r="B798" s="2">
        <f t="shared" si="26"/>
        <v>372</v>
      </c>
      <c r="C798" s="6">
        <v>797</v>
      </c>
      <c r="D798" s="6" t="str">
        <f>Вимірювання!A798</f>
        <v>M</v>
      </c>
      <c r="E798" s="6" t="str">
        <f>Вимірювання!B798</f>
        <v>chow</v>
      </c>
      <c r="F798" s="6">
        <f>Вимірювання!C798</f>
        <v>30.8</v>
      </c>
    </row>
    <row r="799" spans="1:6" x14ac:dyDescent="0.25">
      <c r="A799" s="2">
        <f t="shared" si="25"/>
        <v>426</v>
      </c>
      <c r="B799" s="2">
        <f t="shared" si="26"/>
        <v>372</v>
      </c>
      <c r="C799" s="6">
        <v>798</v>
      </c>
      <c r="D799" s="6" t="str">
        <f>Вимірювання!A799</f>
        <v>M</v>
      </c>
      <c r="E799" s="6" t="str">
        <f>Вимірювання!B799</f>
        <v>chow</v>
      </c>
      <c r="F799" s="6">
        <f>Вимірювання!C799</f>
        <v>35.83</v>
      </c>
    </row>
    <row r="800" spans="1:6" x14ac:dyDescent="0.25">
      <c r="A800" s="2">
        <f t="shared" si="25"/>
        <v>427</v>
      </c>
      <c r="B800" s="2">
        <f t="shared" si="26"/>
        <v>372</v>
      </c>
      <c r="C800" s="6">
        <v>799</v>
      </c>
      <c r="D800" s="6" t="str">
        <f>Вимірювання!A800</f>
        <v>M</v>
      </c>
      <c r="E800" s="6" t="str">
        <f>Вимірювання!B800</f>
        <v>chow</v>
      </c>
      <c r="F800" s="6">
        <f>Вимірювання!C800</f>
        <v>25.99</v>
      </c>
    </row>
    <row r="801" spans="1:6" x14ac:dyDescent="0.25">
      <c r="A801" s="2">
        <f t="shared" si="25"/>
        <v>428</v>
      </c>
      <c r="B801" s="2">
        <f t="shared" si="26"/>
        <v>372</v>
      </c>
      <c r="C801" s="6">
        <v>800</v>
      </c>
      <c r="D801" s="6" t="str">
        <f>Вимірювання!A801</f>
        <v>M</v>
      </c>
      <c r="E801" s="6" t="str">
        <f>Вимірювання!B801</f>
        <v>chow</v>
      </c>
      <c r="F801" s="6">
        <f>Вимірювання!C801</f>
        <v>36.58</v>
      </c>
    </row>
    <row r="802" spans="1:6" x14ac:dyDescent="0.25">
      <c r="A802" s="2">
        <f t="shared" si="25"/>
        <v>429</v>
      </c>
      <c r="B802" s="2">
        <f t="shared" si="26"/>
        <v>372</v>
      </c>
      <c r="C802" s="6">
        <v>801</v>
      </c>
      <c r="D802" s="6" t="str">
        <f>Вимірювання!A802</f>
        <v>M</v>
      </c>
      <c r="E802" s="6" t="str">
        <f>Вимірювання!B802</f>
        <v>chow</v>
      </c>
      <c r="F802" s="6">
        <f>Вимірювання!C802</f>
        <v>31.8</v>
      </c>
    </row>
    <row r="803" spans="1:6" x14ac:dyDescent="0.25">
      <c r="A803" s="2">
        <f t="shared" si="25"/>
        <v>430</v>
      </c>
      <c r="B803" s="2">
        <f t="shared" si="26"/>
        <v>372</v>
      </c>
      <c r="C803" s="6">
        <v>802</v>
      </c>
      <c r="D803" s="6" t="str">
        <f>Вимірювання!A803</f>
        <v>M</v>
      </c>
      <c r="E803" s="6" t="str">
        <f>Вимірювання!B803</f>
        <v>chow</v>
      </c>
      <c r="F803" s="6">
        <f>Вимірювання!C803</f>
        <v>28.71</v>
      </c>
    </row>
    <row r="804" spans="1:6" x14ac:dyDescent="0.25">
      <c r="A804" s="2">
        <f t="shared" si="25"/>
        <v>431</v>
      </c>
      <c r="B804" s="2">
        <f t="shared" si="26"/>
        <v>372</v>
      </c>
      <c r="C804" s="6">
        <v>803</v>
      </c>
      <c r="D804" s="6" t="str">
        <f>Вимірювання!A804</f>
        <v>M</v>
      </c>
      <c r="E804" s="6" t="str">
        <f>Вимірювання!B804</f>
        <v>chow</v>
      </c>
      <c r="F804" s="6">
        <f>Вимірювання!C804</f>
        <v>37.020000000000003</v>
      </c>
    </row>
    <row r="805" spans="1:6" x14ac:dyDescent="0.25">
      <c r="A805" s="2">
        <f t="shared" si="25"/>
        <v>432</v>
      </c>
      <c r="B805" s="2">
        <f t="shared" si="26"/>
        <v>372</v>
      </c>
      <c r="C805" s="6">
        <v>804</v>
      </c>
      <c r="D805" s="6" t="str">
        <f>Вимірювання!A805</f>
        <v>M</v>
      </c>
      <c r="E805" s="6" t="str">
        <f>Вимірювання!B805</f>
        <v>chow</v>
      </c>
      <c r="F805" s="6">
        <f>Вимірювання!C805</f>
        <v>32.51</v>
      </c>
    </row>
    <row r="806" spans="1:6" x14ac:dyDescent="0.25">
      <c r="A806" s="2">
        <f t="shared" si="25"/>
        <v>433</v>
      </c>
      <c r="B806" s="2">
        <f t="shared" si="26"/>
        <v>372</v>
      </c>
      <c r="C806" s="6">
        <v>805</v>
      </c>
      <c r="D806" s="6" t="str">
        <f>Вимірювання!A806</f>
        <v>M</v>
      </c>
      <c r="E806" s="6" t="str">
        <f>Вимірювання!B806</f>
        <v>chow</v>
      </c>
      <c r="F806" s="6">
        <f>Вимірювання!C806</f>
        <v>26.65</v>
      </c>
    </row>
    <row r="807" spans="1:6" x14ac:dyDescent="0.25">
      <c r="A807" s="2">
        <f t="shared" si="25"/>
        <v>434</v>
      </c>
      <c r="B807" s="2">
        <f t="shared" si="26"/>
        <v>372</v>
      </c>
      <c r="C807" s="6">
        <v>806</v>
      </c>
      <c r="D807" s="6" t="str">
        <f>Вимірювання!A807</f>
        <v>M</v>
      </c>
      <c r="E807" s="6" t="str">
        <f>Вимірювання!B807</f>
        <v>chow</v>
      </c>
      <c r="F807" s="6">
        <f>Вимірювання!C807</f>
        <v>32.15</v>
      </c>
    </row>
    <row r="808" spans="1:6" x14ac:dyDescent="0.25">
      <c r="A808" s="2">
        <f t="shared" si="25"/>
        <v>435</v>
      </c>
      <c r="B808" s="2">
        <f t="shared" si="26"/>
        <v>372</v>
      </c>
      <c r="C808" s="6">
        <v>807</v>
      </c>
      <c r="D808" s="6" t="str">
        <f>Вимірювання!A808</f>
        <v>M</v>
      </c>
      <c r="E808" s="6" t="str">
        <f>Вимірювання!B808</f>
        <v>chow</v>
      </c>
      <c r="F808" s="6">
        <f>Вимірювання!C808</f>
        <v>33.83</v>
      </c>
    </row>
    <row r="809" spans="1:6" x14ac:dyDescent="0.25">
      <c r="A809" s="2">
        <f t="shared" si="25"/>
        <v>436</v>
      </c>
      <c r="B809" s="2">
        <f t="shared" si="26"/>
        <v>372</v>
      </c>
      <c r="C809" s="6">
        <v>808</v>
      </c>
      <c r="D809" s="6" t="str">
        <f>Вимірювання!A809</f>
        <v>M</v>
      </c>
      <c r="E809" s="6" t="str">
        <f>Вимірювання!B809</f>
        <v>chow</v>
      </c>
      <c r="F809" s="6">
        <f>Вимірювання!C809</f>
        <v>27.07</v>
      </c>
    </row>
    <row r="810" spans="1:6" x14ac:dyDescent="0.25">
      <c r="A810" s="2">
        <f t="shared" si="25"/>
        <v>437</v>
      </c>
      <c r="B810" s="2">
        <f t="shared" si="26"/>
        <v>372</v>
      </c>
      <c r="C810" s="6">
        <v>809</v>
      </c>
      <c r="D810" s="6" t="str">
        <f>Вимірювання!A810</f>
        <v>M</v>
      </c>
      <c r="E810" s="6" t="str">
        <f>Вимірювання!B810</f>
        <v>chow</v>
      </c>
      <c r="F810" s="6">
        <f>Вимірювання!C810</f>
        <v>28.38</v>
      </c>
    </row>
    <row r="811" spans="1:6" x14ac:dyDescent="0.25">
      <c r="A811" s="2">
        <f t="shared" si="25"/>
        <v>438</v>
      </c>
      <c r="B811" s="2">
        <f t="shared" si="26"/>
        <v>372</v>
      </c>
      <c r="C811" s="6">
        <v>810</v>
      </c>
      <c r="D811" s="6" t="str">
        <f>Вимірювання!A811</f>
        <v>M</v>
      </c>
      <c r="E811" s="6" t="str">
        <f>Вимірювання!B811</f>
        <v>chow</v>
      </c>
      <c r="F811" s="6">
        <f>Вимірювання!C811</f>
        <v>41.7</v>
      </c>
    </row>
    <row r="812" spans="1:6" x14ac:dyDescent="0.25">
      <c r="A812" s="2">
        <f t="shared" si="25"/>
        <v>439</v>
      </c>
      <c r="B812" s="2">
        <f t="shared" si="26"/>
        <v>372</v>
      </c>
      <c r="C812" s="6">
        <v>811</v>
      </c>
      <c r="D812" s="6" t="str">
        <f>Вимірювання!A812</f>
        <v>M</v>
      </c>
      <c r="E812" s="6" t="str">
        <f>Вимірювання!B812</f>
        <v>chow</v>
      </c>
      <c r="F812" s="6">
        <f>Вимірювання!C812</f>
        <v>30.87</v>
      </c>
    </row>
    <row r="813" spans="1:6" x14ac:dyDescent="0.25">
      <c r="A813" s="2">
        <f t="shared" si="25"/>
        <v>440</v>
      </c>
      <c r="B813" s="2">
        <f t="shared" si="26"/>
        <v>372</v>
      </c>
      <c r="C813" s="6">
        <v>812</v>
      </c>
      <c r="D813" s="6" t="str">
        <f>Вимірювання!A813</f>
        <v>M</v>
      </c>
      <c r="E813" s="6" t="str">
        <f>Вимірювання!B813</f>
        <v>chow</v>
      </c>
      <c r="F813" s="6">
        <f>Вимірювання!C813</f>
        <v>29.21</v>
      </c>
    </row>
    <row r="814" spans="1:6" x14ac:dyDescent="0.25">
      <c r="A814" s="2">
        <f t="shared" si="25"/>
        <v>441</v>
      </c>
      <c r="B814" s="2">
        <f t="shared" si="26"/>
        <v>372</v>
      </c>
      <c r="C814" s="6">
        <v>813</v>
      </c>
      <c r="D814" s="6" t="str">
        <f>Вимірювання!A814</f>
        <v>M</v>
      </c>
      <c r="E814" s="6" t="str">
        <f>Вимірювання!B814</f>
        <v>chow</v>
      </c>
      <c r="F814" s="6">
        <f>Вимірювання!C814</f>
        <v>34.74</v>
      </c>
    </row>
    <row r="815" spans="1:6" x14ac:dyDescent="0.25">
      <c r="A815" s="2">
        <f t="shared" si="25"/>
        <v>442</v>
      </c>
      <c r="B815" s="2">
        <f t="shared" si="26"/>
        <v>372</v>
      </c>
      <c r="C815" s="6">
        <v>814</v>
      </c>
      <c r="D815" s="6" t="str">
        <f>Вимірювання!A815</f>
        <v>M</v>
      </c>
      <c r="E815" s="6" t="str">
        <f>Вимірювання!B815</f>
        <v>chow</v>
      </c>
      <c r="F815" s="6">
        <f>Вимірювання!C815</f>
        <v>30.06</v>
      </c>
    </row>
    <row r="816" spans="1:6" x14ac:dyDescent="0.25">
      <c r="A816" s="2">
        <f t="shared" si="25"/>
        <v>443</v>
      </c>
      <c r="B816" s="2">
        <f t="shared" si="26"/>
        <v>372</v>
      </c>
      <c r="C816" s="6">
        <v>815</v>
      </c>
      <c r="D816" s="6" t="str">
        <f>Вимірювання!A816</f>
        <v>M</v>
      </c>
      <c r="E816" s="6" t="str">
        <f>Вимірювання!B816</f>
        <v>chow</v>
      </c>
      <c r="F816" s="6">
        <f>Вимірювання!C816</f>
        <v>33.53</v>
      </c>
    </row>
    <row r="817" spans="1:6" x14ac:dyDescent="0.25">
      <c r="A817" s="2">
        <f t="shared" si="25"/>
        <v>444</v>
      </c>
      <c r="B817" s="2">
        <f t="shared" si="26"/>
        <v>372</v>
      </c>
      <c r="C817" s="6">
        <v>816</v>
      </c>
      <c r="D817" s="6" t="str">
        <f>Вимірювання!A817</f>
        <v>M</v>
      </c>
      <c r="E817" s="6" t="str">
        <f>Вимірювання!B817</f>
        <v>chow</v>
      </c>
      <c r="F817" s="6">
        <f>Вимірювання!C817</f>
        <v>30.86</v>
      </c>
    </row>
    <row r="818" spans="1:6" x14ac:dyDescent="0.25">
      <c r="A818" s="2">
        <f t="shared" si="25"/>
        <v>445</v>
      </c>
      <c r="B818" s="2">
        <f t="shared" si="26"/>
        <v>372</v>
      </c>
      <c r="C818" s="6">
        <v>817</v>
      </c>
      <c r="D818" s="6" t="str">
        <f>Вимірювання!A818</f>
        <v>M</v>
      </c>
      <c r="E818" s="6" t="str">
        <f>Вимірювання!B818</f>
        <v>chow</v>
      </c>
      <c r="F818" s="6">
        <f>Вимірювання!C818</f>
        <v>27.9</v>
      </c>
    </row>
    <row r="819" spans="1:6" x14ac:dyDescent="0.25">
      <c r="A819" s="2">
        <f t="shared" si="25"/>
        <v>446</v>
      </c>
      <c r="B819" s="2">
        <f t="shared" si="26"/>
        <v>372</v>
      </c>
      <c r="C819" s="6">
        <v>818</v>
      </c>
      <c r="D819" s="6" t="str">
        <f>Вимірювання!A819</f>
        <v>M</v>
      </c>
      <c r="E819" s="6" t="str">
        <f>Вимірювання!B819</f>
        <v>chow</v>
      </c>
      <c r="F819" s="6">
        <f>Вимірювання!C819</f>
        <v>31.57</v>
      </c>
    </row>
    <row r="820" spans="1:6" x14ac:dyDescent="0.25">
      <c r="A820" s="2">
        <f t="shared" si="25"/>
        <v>447</v>
      </c>
      <c r="B820" s="2">
        <f t="shared" si="26"/>
        <v>372</v>
      </c>
      <c r="C820" s="6">
        <v>819</v>
      </c>
      <c r="D820" s="6" t="str">
        <f>Вимірювання!A820</f>
        <v>M</v>
      </c>
      <c r="E820" s="6" t="str">
        <f>Вимірювання!B820</f>
        <v>chow</v>
      </c>
      <c r="F820" s="6">
        <f>Вимірювання!C820</f>
        <v>26.09</v>
      </c>
    </row>
    <row r="821" spans="1:6" x14ac:dyDescent="0.25">
      <c r="A821" s="2">
        <f t="shared" si="25"/>
        <v>448</v>
      </c>
      <c r="B821" s="2">
        <f t="shared" si="26"/>
        <v>372</v>
      </c>
      <c r="C821" s="6">
        <v>820</v>
      </c>
      <c r="D821" s="6" t="str">
        <f>Вимірювання!A821</f>
        <v>M</v>
      </c>
      <c r="E821" s="6" t="str">
        <f>Вимірювання!B821</f>
        <v>chow</v>
      </c>
      <c r="F821" s="6">
        <f>Вимірювання!C821</f>
        <v>23.14</v>
      </c>
    </row>
    <row r="822" spans="1:6" x14ac:dyDescent="0.25">
      <c r="A822" s="2">
        <f t="shared" si="25"/>
        <v>449</v>
      </c>
      <c r="B822" s="2">
        <f t="shared" si="26"/>
        <v>372</v>
      </c>
      <c r="C822" s="6">
        <v>821</v>
      </c>
      <c r="D822" s="6" t="str">
        <f>Вимірювання!A822</f>
        <v>M</v>
      </c>
      <c r="E822" s="6" t="str">
        <f>Вимірювання!B822</f>
        <v>chow</v>
      </c>
      <c r="F822" s="6">
        <f>Вимірювання!C822</f>
        <v>31.28</v>
      </c>
    </row>
    <row r="823" spans="1:6" x14ac:dyDescent="0.25">
      <c r="A823" s="2">
        <f t="shared" si="25"/>
        <v>449</v>
      </c>
      <c r="B823" s="2">
        <f t="shared" si="26"/>
        <v>373</v>
      </c>
      <c r="C823" s="6">
        <v>822</v>
      </c>
      <c r="D823" s="6" t="str">
        <f>Вимірювання!A823</f>
        <v>M</v>
      </c>
      <c r="E823" s="6" t="str">
        <f>Вимірювання!B823</f>
        <v>hf</v>
      </c>
      <c r="F823" s="6">
        <f>Вимірювання!C823</f>
        <v>30.81</v>
      </c>
    </row>
    <row r="824" spans="1:6" x14ac:dyDescent="0.25">
      <c r="A824" s="2">
        <f t="shared" si="25"/>
        <v>449</v>
      </c>
      <c r="B824" s="2">
        <f t="shared" si="26"/>
        <v>374</v>
      </c>
      <c r="C824" s="6">
        <v>823</v>
      </c>
      <c r="D824" s="6" t="str">
        <f>Вимірювання!A824</f>
        <v>M</v>
      </c>
      <c r="E824" s="6" t="str">
        <f>Вимірювання!B824</f>
        <v>hf</v>
      </c>
      <c r="F824" s="6">
        <f>Вимірювання!C824</f>
        <v>36.21</v>
      </c>
    </row>
    <row r="825" spans="1:6" x14ac:dyDescent="0.25">
      <c r="A825" s="2">
        <f t="shared" si="25"/>
        <v>449</v>
      </c>
      <c r="B825" s="2">
        <f t="shared" si="26"/>
        <v>375</v>
      </c>
      <c r="C825" s="6">
        <v>824</v>
      </c>
      <c r="D825" s="6" t="str">
        <f>Вимірювання!A825</f>
        <v>M</v>
      </c>
      <c r="E825" s="6" t="str">
        <f>Вимірювання!B825</f>
        <v>hf</v>
      </c>
      <c r="F825" s="6">
        <f>Вимірювання!C825</f>
        <v>39.21</v>
      </c>
    </row>
    <row r="826" spans="1:6" x14ac:dyDescent="0.25">
      <c r="A826" s="2">
        <f t="shared" si="25"/>
        <v>449</v>
      </c>
      <c r="B826" s="2">
        <f t="shared" si="26"/>
        <v>376</v>
      </c>
      <c r="C826" s="6">
        <v>825</v>
      </c>
      <c r="D826" s="6" t="str">
        <f>Вимірювання!A826</f>
        <v>M</v>
      </c>
      <c r="E826" s="6" t="str">
        <f>Вимірювання!B826</f>
        <v>hf</v>
      </c>
      <c r="F826" s="6">
        <f>Вимірювання!C826</f>
        <v>37.99</v>
      </c>
    </row>
    <row r="827" spans="1:6" x14ac:dyDescent="0.25">
      <c r="A827" s="2">
        <f t="shared" si="25"/>
        <v>449</v>
      </c>
      <c r="B827" s="2">
        <f t="shared" si="26"/>
        <v>377</v>
      </c>
      <c r="C827" s="6">
        <v>826</v>
      </c>
      <c r="D827" s="6" t="str">
        <f>Вимірювання!A827</f>
        <v>M</v>
      </c>
      <c r="E827" s="6" t="str">
        <f>Вимірювання!B827</f>
        <v>hf</v>
      </c>
      <c r="F827" s="6">
        <f>Вимірювання!C827</f>
        <v>39.69</v>
      </c>
    </row>
    <row r="828" spans="1:6" x14ac:dyDescent="0.25">
      <c r="A828" s="2">
        <f t="shared" si="25"/>
        <v>449</v>
      </c>
      <c r="B828" s="2">
        <f t="shared" si="26"/>
        <v>378</v>
      </c>
      <c r="C828" s="6">
        <v>827</v>
      </c>
      <c r="D828" s="6" t="str">
        <f>Вимірювання!A828</f>
        <v>M</v>
      </c>
      <c r="E828" s="6" t="str">
        <f>Вимірювання!B828</f>
        <v>hf</v>
      </c>
      <c r="F828" s="6">
        <f>Вимірювання!C828</f>
        <v>36.979999999999997</v>
      </c>
    </row>
    <row r="829" spans="1:6" x14ac:dyDescent="0.25">
      <c r="A829" s="2">
        <f t="shared" si="25"/>
        <v>449</v>
      </c>
      <c r="B829" s="2">
        <f t="shared" si="26"/>
        <v>379</v>
      </c>
      <c r="C829" s="6">
        <v>828</v>
      </c>
      <c r="D829" s="6" t="str">
        <f>Вимірювання!A829</f>
        <v>M</v>
      </c>
      <c r="E829" s="6" t="str">
        <f>Вимірювання!B829</f>
        <v>hf</v>
      </c>
      <c r="F829" s="6">
        <f>Вимірювання!C829</f>
        <v>24.52</v>
      </c>
    </row>
    <row r="830" spans="1:6" x14ac:dyDescent="0.25">
      <c r="A830" s="2">
        <f t="shared" si="25"/>
        <v>449</v>
      </c>
      <c r="B830" s="2">
        <f t="shared" si="26"/>
        <v>380</v>
      </c>
      <c r="C830" s="6">
        <v>829</v>
      </c>
      <c r="D830" s="6" t="str">
        <f>Вимірювання!A830</f>
        <v>M</v>
      </c>
      <c r="E830" s="6" t="str">
        <f>Вимірювання!B830</f>
        <v>hf</v>
      </c>
      <c r="F830" s="6">
        <f>Вимірювання!C830</f>
        <v>38.53</v>
      </c>
    </row>
    <row r="831" spans="1:6" x14ac:dyDescent="0.25">
      <c r="A831" s="2">
        <f t="shared" si="25"/>
        <v>449</v>
      </c>
      <c r="B831" s="2">
        <f t="shared" si="26"/>
        <v>381</v>
      </c>
      <c r="C831" s="6">
        <v>830</v>
      </c>
      <c r="D831" s="6" t="str">
        <f>Вимірювання!A831</f>
        <v>M</v>
      </c>
      <c r="E831" s="6" t="str">
        <f>Вимірювання!B831</f>
        <v>hf</v>
      </c>
      <c r="F831" s="6">
        <f>Вимірювання!C831</f>
        <v>33.83</v>
      </c>
    </row>
    <row r="832" spans="1:6" x14ac:dyDescent="0.25">
      <c r="A832" s="2">
        <f t="shared" si="25"/>
        <v>449</v>
      </c>
      <c r="B832" s="2">
        <f t="shared" si="26"/>
        <v>382</v>
      </c>
      <c r="C832" s="6">
        <v>831</v>
      </c>
      <c r="D832" s="6" t="str">
        <f>Вимірювання!A832</f>
        <v>M</v>
      </c>
      <c r="E832" s="6" t="str">
        <f>Вимірювання!B832</f>
        <v>hf</v>
      </c>
      <c r="F832" s="6">
        <f>Вимірювання!C832</f>
        <v>30.04</v>
      </c>
    </row>
    <row r="833" spans="1:6" x14ac:dyDescent="0.25">
      <c r="A833" s="2">
        <f t="shared" si="25"/>
        <v>449</v>
      </c>
      <c r="B833" s="2">
        <f t="shared" si="26"/>
        <v>383</v>
      </c>
      <c r="C833" s="6">
        <v>832</v>
      </c>
      <c r="D833" s="6" t="str">
        <f>Вимірювання!A833</f>
        <v>M</v>
      </c>
      <c r="E833" s="6" t="str">
        <f>Вимірювання!B833</f>
        <v>hf</v>
      </c>
      <c r="F833" s="6">
        <f>Вимірювання!C833</f>
        <v>27.03</v>
      </c>
    </row>
    <row r="834" spans="1:6" x14ac:dyDescent="0.25">
      <c r="A834" s="2">
        <f t="shared" si="25"/>
        <v>449</v>
      </c>
      <c r="B834" s="2">
        <f t="shared" si="26"/>
        <v>384</v>
      </c>
      <c r="C834" s="6">
        <v>833</v>
      </c>
      <c r="D834" s="6" t="str">
        <f>Вимірювання!A834</f>
        <v>M</v>
      </c>
      <c r="E834" s="6" t="str">
        <f>Вимірювання!B834</f>
        <v>hf</v>
      </c>
      <c r="F834" s="6">
        <f>Вимірювання!C834</f>
        <v>34.89</v>
      </c>
    </row>
    <row r="835" spans="1:6" x14ac:dyDescent="0.25">
      <c r="A835" s="2">
        <f t="shared" ref="A835:A898" si="27">IF($E835=A$1,A834+1,A834)</f>
        <v>449</v>
      </c>
      <c r="B835" s="2">
        <f t="shared" ref="B835:B898" si="28">IF($E835=B$1,B834+1,B834)</f>
        <v>385</v>
      </c>
      <c r="C835" s="6">
        <v>834</v>
      </c>
      <c r="D835" s="6" t="str">
        <f>Вимірювання!A835</f>
        <v>M</v>
      </c>
      <c r="E835" s="6" t="str">
        <f>Вимірювання!B835</f>
        <v>hf</v>
      </c>
      <c r="F835" s="6" t="str">
        <f>Вимірювання!C835</f>
        <v>NA</v>
      </c>
    </row>
    <row r="836" spans="1:6" x14ac:dyDescent="0.25">
      <c r="A836" s="2">
        <f t="shared" si="27"/>
        <v>449</v>
      </c>
      <c r="B836" s="2">
        <f t="shared" si="28"/>
        <v>386</v>
      </c>
      <c r="C836" s="6">
        <v>835</v>
      </c>
      <c r="D836" s="6" t="str">
        <f>Вимірювання!A836</f>
        <v>M</v>
      </c>
      <c r="E836" s="6" t="str">
        <f>Вимірювання!B836</f>
        <v>hf</v>
      </c>
      <c r="F836" s="6" t="str">
        <f>Вимірювання!C836</f>
        <v>NA</v>
      </c>
    </row>
    <row r="837" spans="1:6" x14ac:dyDescent="0.25">
      <c r="A837" s="2">
        <f t="shared" si="27"/>
        <v>449</v>
      </c>
      <c r="B837" s="2">
        <f t="shared" si="28"/>
        <v>387</v>
      </c>
      <c r="C837" s="6">
        <v>836</v>
      </c>
      <c r="D837" s="6" t="str">
        <f>Вимірювання!A837</f>
        <v>M</v>
      </c>
      <c r="E837" s="6" t="str">
        <f>Вимірювання!B837</f>
        <v>hf</v>
      </c>
      <c r="F837" s="6">
        <f>Вимірювання!C837</f>
        <v>32.07</v>
      </c>
    </row>
    <row r="838" spans="1:6" x14ac:dyDescent="0.25">
      <c r="A838" s="2">
        <f t="shared" si="27"/>
        <v>449</v>
      </c>
      <c r="B838" s="2">
        <f t="shared" si="28"/>
        <v>388</v>
      </c>
      <c r="C838" s="6">
        <v>837</v>
      </c>
      <c r="D838" s="6" t="str">
        <f>Вимірювання!A838</f>
        <v>M</v>
      </c>
      <c r="E838" s="6" t="str">
        <f>Вимірювання!B838</f>
        <v>hf</v>
      </c>
      <c r="F838" s="6">
        <f>Вимірювання!C838</f>
        <v>22.48</v>
      </c>
    </row>
    <row r="839" spans="1:6" x14ac:dyDescent="0.25">
      <c r="A839" s="2">
        <f t="shared" si="27"/>
        <v>449</v>
      </c>
      <c r="B839" s="2">
        <f t="shared" si="28"/>
        <v>389</v>
      </c>
      <c r="C839" s="6">
        <v>838</v>
      </c>
      <c r="D839" s="6" t="str">
        <f>Вимірювання!A839</f>
        <v>M</v>
      </c>
      <c r="E839" s="6" t="str">
        <f>Вимірювання!B839</f>
        <v>hf</v>
      </c>
      <c r="F839" s="6">
        <f>Вимірювання!C839</f>
        <v>30.93</v>
      </c>
    </row>
    <row r="840" spans="1:6" x14ac:dyDescent="0.25">
      <c r="A840" s="2">
        <f t="shared" si="27"/>
        <v>449</v>
      </c>
      <c r="B840" s="2">
        <f t="shared" si="28"/>
        <v>390</v>
      </c>
      <c r="C840" s="6">
        <v>839</v>
      </c>
      <c r="D840" s="6" t="str">
        <f>Вимірювання!A840</f>
        <v>M</v>
      </c>
      <c r="E840" s="6" t="str">
        <f>Вимірювання!B840</f>
        <v>hf</v>
      </c>
      <c r="F840" s="6">
        <f>Вимірювання!C840</f>
        <v>29.69</v>
      </c>
    </row>
    <row r="841" spans="1:6" x14ac:dyDescent="0.25">
      <c r="A841" s="2">
        <f t="shared" si="27"/>
        <v>449</v>
      </c>
      <c r="B841" s="2">
        <f t="shared" si="28"/>
        <v>391</v>
      </c>
      <c r="C841" s="6">
        <v>840</v>
      </c>
      <c r="D841" s="6" t="str">
        <f>Вимірювання!A841</f>
        <v>M</v>
      </c>
      <c r="E841" s="6" t="str">
        <f>Вимірювання!B841</f>
        <v>hf</v>
      </c>
      <c r="F841" s="6">
        <f>Вимірювання!C841</f>
        <v>34.520000000000003</v>
      </c>
    </row>
    <row r="842" spans="1:6" x14ac:dyDescent="0.25">
      <c r="A842" s="2">
        <f t="shared" si="27"/>
        <v>449</v>
      </c>
      <c r="B842" s="2">
        <f t="shared" si="28"/>
        <v>392</v>
      </c>
      <c r="C842" s="6">
        <v>841</v>
      </c>
      <c r="D842" s="6" t="str">
        <f>Вимірювання!A842</f>
        <v>M</v>
      </c>
      <c r="E842" s="6" t="str">
        <f>Вимірювання!B842</f>
        <v>hf</v>
      </c>
      <c r="F842" s="6">
        <f>Вимірювання!C842</f>
        <v>30.85</v>
      </c>
    </row>
    <row r="843" spans="1:6" x14ac:dyDescent="0.25">
      <c r="A843" s="2">
        <f t="shared" si="27"/>
        <v>449</v>
      </c>
      <c r="B843" s="2">
        <f t="shared" si="28"/>
        <v>393</v>
      </c>
      <c r="C843" s="6">
        <v>842</v>
      </c>
      <c r="D843" s="6" t="str">
        <f>Вимірювання!A843</f>
        <v>M</v>
      </c>
      <c r="E843" s="6" t="str">
        <f>Вимірювання!B843</f>
        <v>hf</v>
      </c>
      <c r="F843" s="6">
        <f>Вимірювання!C843</f>
        <v>36.43</v>
      </c>
    </row>
    <row r="844" spans="1:6" x14ac:dyDescent="0.25">
      <c r="A844" s="2">
        <f t="shared" si="27"/>
        <v>449</v>
      </c>
      <c r="B844" s="2">
        <f t="shared" si="28"/>
        <v>394</v>
      </c>
      <c r="C844" s="6">
        <v>843</v>
      </c>
      <c r="D844" s="6" t="str">
        <f>Вимірювання!A844</f>
        <v>M</v>
      </c>
      <c r="E844" s="6" t="str">
        <f>Вимірювання!B844</f>
        <v>hf</v>
      </c>
      <c r="F844" s="6">
        <f>Вимірювання!C844</f>
        <v>24.09</v>
      </c>
    </row>
    <row r="845" spans="1:6" x14ac:dyDescent="0.25">
      <c r="A845" s="2">
        <f t="shared" si="27"/>
        <v>449</v>
      </c>
      <c r="B845" s="2">
        <f t="shared" si="28"/>
        <v>395</v>
      </c>
      <c r="C845" s="6">
        <v>844</v>
      </c>
      <c r="D845" s="6" t="str">
        <f>Вимірювання!A845</f>
        <v>M</v>
      </c>
      <c r="E845" s="6" t="str">
        <f>Вимірювання!B845</f>
        <v>hf</v>
      </c>
      <c r="F845" s="6">
        <f>Вимірювання!C845</f>
        <v>32.18</v>
      </c>
    </row>
    <row r="846" spans="1:6" x14ac:dyDescent="0.25">
      <c r="A846" s="2">
        <f t="shared" si="27"/>
        <v>449</v>
      </c>
      <c r="B846" s="2">
        <f t="shared" si="28"/>
        <v>396</v>
      </c>
      <c r="C846" s="6">
        <v>845</v>
      </c>
      <c r="D846" s="6" t="str">
        <f>Вимірювання!A846</f>
        <v>M</v>
      </c>
      <c r="E846" s="6" t="str">
        <f>Вимірювання!B846</f>
        <v>hf</v>
      </c>
      <c r="F846" s="6">
        <f>Вимірювання!C846</f>
        <v>34.14</v>
      </c>
    </row>
    <row r="847" spans="1:6" x14ac:dyDescent="0.25">
      <c r="A847" s="2">
        <f t="shared" si="27"/>
        <v>449</v>
      </c>
      <c r="B847" s="2">
        <f t="shared" si="28"/>
        <v>397</v>
      </c>
      <c r="C847" s="6">
        <v>846</v>
      </c>
      <c r="D847" s="6" t="str">
        <f>Вимірювання!A847</f>
        <v>M</v>
      </c>
      <c r="E847" s="6" t="str">
        <f>Вимірювання!B847</f>
        <v>hf</v>
      </c>
      <c r="F847" s="6">
        <f>Вимірювання!C847</f>
        <v>41.82</v>
      </c>
    </row>
    <row r="848" spans="1:6" x14ac:dyDescent="0.25">
      <c r="A848" s="2">
        <f t="shared" si="27"/>
        <v>449</v>
      </c>
      <c r="B848" s="2">
        <f t="shared" si="28"/>
        <v>397</v>
      </c>
      <c r="C848" s="6">
        <v>847</v>
      </c>
      <c r="D848" s="6">
        <f>Вимірювання!A848</f>
        <v>0</v>
      </c>
      <c r="E848" s="6">
        <f>Вимірювання!B848</f>
        <v>0</v>
      </c>
      <c r="F848" s="6">
        <f>Вимірювання!C848</f>
        <v>0</v>
      </c>
    </row>
    <row r="849" spans="1:6" x14ac:dyDescent="0.25">
      <c r="A849" s="2">
        <f t="shared" si="27"/>
        <v>449</v>
      </c>
      <c r="B849" s="2">
        <f t="shared" si="28"/>
        <v>397</v>
      </c>
      <c r="C849" s="6">
        <v>848</v>
      </c>
      <c r="D849" s="6">
        <f>Вимірювання!A849</f>
        <v>0</v>
      </c>
      <c r="E849" s="6">
        <f>Вимірювання!B849</f>
        <v>0</v>
      </c>
      <c r="F849" s="6">
        <f>Вимірювання!C849</f>
        <v>0</v>
      </c>
    </row>
    <row r="850" spans="1:6" x14ac:dyDescent="0.25">
      <c r="A850" s="2">
        <f t="shared" si="27"/>
        <v>449</v>
      </c>
      <c r="B850" s="2">
        <f t="shared" si="28"/>
        <v>397</v>
      </c>
      <c r="C850" s="6">
        <v>849</v>
      </c>
      <c r="D850" s="6">
        <f>Вимірювання!A850</f>
        <v>0</v>
      </c>
      <c r="E850" s="6">
        <f>Вимірювання!B850</f>
        <v>0</v>
      </c>
      <c r="F850" s="6">
        <f>Вимірювання!C850</f>
        <v>0</v>
      </c>
    </row>
    <row r="851" spans="1:6" x14ac:dyDescent="0.25">
      <c r="A851" s="2">
        <f t="shared" si="27"/>
        <v>449</v>
      </c>
      <c r="B851" s="2">
        <f t="shared" si="28"/>
        <v>397</v>
      </c>
      <c r="C851" s="6">
        <v>850</v>
      </c>
      <c r="D851" s="6">
        <f>Вимірювання!A851</f>
        <v>0</v>
      </c>
      <c r="E851" s="6">
        <f>Вимірювання!B851</f>
        <v>0</v>
      </c>
      <c r="F851" s="6">
        <f>Вимірювання!C851</f>
        <v>0</v>
      </c>
    </row>
    <row r="852" spans="1:6" x14ac:dyDescent="0.25">
      <c r="A852" s="2">
        <f t="shared" si="27"/>
        <v>449</v>
      </c>
      <c r="B852" s="2">
        <f t="shared" si="28"/>
        <v>397</v>
      </c>
      <c r="C852" s="6">
        <v>851</v>
      </c>
      <c r="D852" s="6">
        <f>Вимірювання!A852</f>
        <v>0</v>
      </c>
      <c r="E852" s="6">
        <f>Вимірювання!B852</f>
        <v>0</v>
      </c>
      <c r="F852" s="6">
        <f>Вимірювання!C852</f>
        <v>0</v>
      </c>
    </row>
    <row r="853" spans="1:6" x14ac:dyDescent="0.25">
      <c r="A853" s="2">
        <f t="shared" si="27"/>
        <v>449</v>
      </c>
      <c r="B853" s="2">
        <f t="shared" si="28"/>
        <v>397</v>
      </c>
      <c r="C853" s="6">
        <v>852</v>
      </c>
      <c r="D853" s="6">
        <f>Вимірювання!A853</f>
        <v>0</v>
      </c>
      <c r="E853" s="6">
        <f>Вимірювання!B853</f>
        <v>0</v>
      </c>
      <c r="F853" s="6">
        <f>Вимірювання!C853</f>
        <v>0</v>
      </c>
    </row>
    <row r="854" spans="1:6" x14ac:dyDescent="0.25">
      <c r="A854" s="2">
        <f t="shared" si="27"/>
        <v>449</v>
      </c>
      <c r="B854" s="2">
        <f t="shared" si="28"/>
        <v>397</v>
      </c>
      <c r="C854" s="6">
        <v>853</v>
      </c>
      <c r="D854" s="6">
        <f>Вимірювання!A854</f>
        <v>0</v>
      </c>
      <c r="E854" s="6">
        <f>Вимірювання!B854</f>
        <v>0</v>
      </c>
      <c r="F854" s="6">
        <f>Вимірювання!C854</f>
        <v>0</v>
      </c>
    </row>
    <row r="855" spans="1:6" x14ac:dyDescent="0.25">
      <c r="A855" s="2">
        <f t="shared" si="27"/>
        <v>449</v>
      </c>
      <c r="B855" s="2">
        <f t="shared" si="28"/>
        <v>397</v>
      </c>
      <c r="C855" s="6">
        <v>854</v>
      </c>
      <c r="D855" s="6">
        <f>Вимірювання!A855</f>
        <v>0</v>
      </c>
      <c r="E855" s="6">
        <f>Вимірювання!B855</f>
        <v>0</v>
      </c>
      <c r="F855" s="6">
        <f>Вимірювання!C855</f>
        <v>0</v>
      </c>
    </row>
    <row r="856" spans="1:6" x14ac:dyDescent="0.25">
      <c r="A856" s="2">
        <f t="shared" si="27"/>
        <v>449</v>
      </c>
      <c r="B856" s="2">
        <f t="shared" si="28"/>
        <v>397</v>
      </c>
      <c r="C856" s="6">
        <v>855</v>
      </c>
      <c r="D856" s="6">
        <f>Вимірювання!A856</f>
        <v>0</v>
      </c>
      <c r="E856" s="6">
        <f>Вимірювання!B856</f>
        <v>0</v>
      </c>
      <c r="F856" s="6">
        <f>Вимірювання!C856</f>
        <v>0</v>
      </c>
    </row>
    <row r="857" spans="1:6" x14ac:dyDescent="0.25">
      <c r="A857" s="2">
        <f t="shared" si="27"/>
        <v>449</v>
      </c>
      <c r="B857" s="2">
        <f t="shared" si="28"/>
        <v>397</v>
      </c>
      <c r="C857" s="6">
        <v>856</v>
      </c>
      <c r="D857" s="6">
        <f>Вимірювання!A857</f>
        <v>0</v>
      </c>
      <c r="E857" s="6">
        <f>Вимірювання!B857</f>
        <v>0</v>
      </c>
      <c r="F857" s="6">
        <f>Вимірювання!C857</f>
        <v>0</v>
      </c>
    </row>
    <row r="858" spans="1:6" x14ac:dyDescent="0.25">
      <c r="A858" s="2">
        <f t="shared" si="27"/>
        <v>449</v>
      </c>
      <c r="B858" s="2">
        <f t="shared" si="28"/>
        <v>397</v>
      </c>
      <c r="C858" s="6">
        <v>857</v>
      </c>
      <c r="D858" s="6">
        <f>Вимірювання!A858</f>
        <v>0</v>
      </c>
      <c r="E858" s="6">
        <f>Вимірювання!B858</f>
        <v>0</v>
      </c>
      <c r="F858" s="6">
        <f>Вимірювання!C858</f>
        <v>0</v>
      </c>
    </row>
    <row r="859" spans="1:6" x14ac:dyDescent="0.25">
      <c r="A859" s="2">
        <f t="shared" si="27"/>
        <v>449</v>
      </c>
      <c r="B859" s="2">
        <f t="shared" si="28"/>
        <v>397</v>
      </c>
      <c r="C859" s="6">
        <v>858</v>
      </c>
      <c r="D859" s="6">
        <f>Вимірювання!A859</f>
        <v>0</v>
      </c>
      <c r="E859" s="6">
        <f>Вимірювання!B859</f>
        <v>0</v>
      </c>
      <c r="F859" s="6">
        <f>Вимірювання!C859</f>
        <v>0</v>
      </c>
    </row>
    <row r="860" spans="1:6" x14ac:dyDescent="0.25">
      <c r="A860" s="2">
        <f t="shared" si="27"/>
        <v>449</v>
      </c>
      <c r="B860" s="2">
        <f t="shared" si="28"/>
        <v>397</v>
      </c>
      <c r="C860" s="6">
        <v>859</v>
      </c>
      <c r="D860" s="6">
        <f>Вимірювання!A860</f>
        <v>0</v>
      </c>
      <c r="E860" s="6">
        <f>Вимірювання!B860</f>
        <v>0</v>
      </c>
      <c r="F860" s="6">
        <f>Вимірювання!C860</f>
        <v>0</v>
      </c>
    </row>
    <row r="861" spans="1:6" x14ac:dyDescent="0.25">
      <c r="A861" s="2">
        <f t="shared" si="27"/>
        <v>449</v>
      </c>
      <c r="B861" s="2">
        <f t="shared" si="28"/>
        <v>397</v>
      </c>
      <c r="C861" s="6">
        <v>860</v>
      </c>
      <c r="D861" s="6">
        <f>Вимірювання!A861</f>
        <v>0</v>
      </c>
      <c r="E861" s="6">
        <f>Вимірювання!B861</f>
        <v>0</v>
      </c>
      <c r="F861" s="6">
        <f>Вимірювання!C861</f>
        <v>0</v>
      </c>
    </row>
    <row r="862" spans="1:6" x14ac:dyDescent="0.25">
      <c r="A862" s="2">
        <f t="shared" si="27"/>
        <v>449</v>
      </c>
      <c r="B862" s="2">
        <f t="shared" si="28"/>
        <v>397</v>
      </c>
      <c r="C862" s="6">
        <v>861</v>
      </c>
      <c r="D862" s="6">
        <f>Вимірювання!A862</f>
        <v>0</v>
      </c>
      <c r="E862" s="6">
        <f>Вимірювання!B862</f>
        <v>0</v>
      </c>
      <c r="F862" s="6">
        <f>Вимірювання!C862</f>
        <v>0</v>
      </c>
    </row>
    <row r="863" spans="1:6" x14ac:dyDescent="0.25">
      <c r="A863" s="2">
        <f t="shared" si="27"/>
        <v>449</v>
      </c>
      <c r="B863" s="2">
        <f t="shared" si="28"/>
        <v>397</v>
      </c>
      <c r="C863" s="6">
        <v>862</v>
      </c>
      <c r="D863" s="6">
        <f>Вимірювання!A863</f>
        <v>0</v>
      </c>
      <c r="E863" s="6">
        <f>Вимірювання!B863</f>
        <v>0</v>
      </c>
      <c r="F863" s="6">
        <f>Вимірювання!C863</f>
        <v>0</v>
      </c>
    </row>
    <row r="864" spans="1:6" x14ac:dyDescent="0.25">
      <c r="A864" s="2">
        <f t="shared" si="27"/>
        <v>449</v>
      </c>
      <c r="B864" s="2">
        <f t="shared" si="28"/>
        <v>397</v>
      </c>
      <c r="C864" s="6">
        <v>863</v>
      </c>
      <c r="D864" s="6">
        <f>Вимірювання!A864</f>
        <v>0</v>
      </c>
      <c r="E864" s="6">
        <f>Вимірювання!B864</f>
        <v>0</v>
      </c>
      <c r="F864" s="6">
        <f>Вимірювання!C864</f>
        <v>0</v>
      </c>
    </row>
    <row r="865" spans="1:6" x14ac:dyDescent="0.25">
      <c r="A865" s="2">
        <f t="shared" si="27"/>
        <v>449</v>
      </c>
      <c r="B865" s="2">
        <f t="shared" si="28"/>
        <v>397</v>
      </c>
      <c r="C865" s="6">
        <v>864</v>
      </c>
      <c r="D865" s="6">
        <f>Вимірювання!A865</f>
        <v>0</v>
      </c>
      <c r="E865" s="6">
        <f>Вимірювання!B865</f>
        <v>0</v>
      </c>
      <c r="F865" s="6">
        <f>Вимірювання!C865</f>
        <v>0</v>
      </c>
    </row>
    <row r="866" spans="1:6" x14ac:dyDescent="0.25">
      <c r="A866" s="2">
        <f t="shared" si="27"/>
        <v>449</v>
      </c>
      <c r="B866" s="2">
        <f t="shared" si="28"/>
        <v>397</v>
      </c>
      <c r="C866" s="6">
        <v>865</v>
      </c>
      <c r="D866" s="6">
        <f>Вимірювання!A866</f>
        <v>0</v>
      </c>
      <c r="E866" s="6">
        <f>Вимірювання!B866</f>
        <v>0</v>
      </c>
      <c r="F866" s="6">
        <f>Вимірювання!C866</f>
        <v>0</v>
      </c>
    </row>
    <row r="867" spans="1:6" x14ac:dyDescent="0.25">
      <c r="A867" s="2">
        <f t="shared" si="27"/>
        <v>449</v>
      </c>
      <c r="B867" s="2">
        <f t="shared" si="28"/>
        <v>397</v>
      </c>
      <c r="C867" s="6">
        <v>866</v>
      </c>
      <c r="D867" s="6">
        <f>Вимірювання!A867</f>
        <v>0</v>
      </c>
      <c r="E867" s="6">
        <f>Вимірювання!B867</f>
        <v>0</v>
      </c>
      <c r="F867" s="6">
        <f>Вимірювання!C867</f>
        <v>0</v>
      </c>
    </row>
    <row r="868" spans="1:6" x14ac:dyDescent="0.25">
      <c r="A868" s="2">
        <f t="shared" si="27"/>
        <v>449</v>
      </c>
      <c r="B868" s="2">
        <f t="shared" si="28"/>
        <v>397</v>
      </c>
      <c r="C868" s="6">
        <v>867</v>
      </c>
      <c r="D868" s="6">
        <f>Вимірювання!A868</f>
        <v>0</v>
      </c>
      <c r="E868" s="6">
        <f>Вимірювання!B868</f>
        <v>0</v>
      </c>
      <c r="F868" s="6">
        <f>Вимірювання!C868</f>
        <v>0</v>
      </c>
    </row>
    <row r="869" spans="1:6" x14ac:dyDescent="0.25">
      <c r="A869" s="2">
        <f t="shared" si="27"/>
        <v>449</v>
      </c>
      <c r="B869" s="2">
        <f t="shared" si="28"/>
        <v>397</v>
      </c>
      <c r="C869" s="6">
        <v>868</v>
      </c>
      <c r="D869" s="6">
        <f>Вимірювання!A869</f>
        <v>0</v>
      </c>
      <c r="E869" s="6">
        <f>Вимірювання!B869</f>
        <v>0</v>
      </c>
      <c r="F869" s="6">
        <f>Вимірювання!C869</f>
        <v>0</v>
      </c>
    </row>
    <row r="870" spans="1:6" x14ac:dyDescent="0.25">
      <c r="A870" s="2">
        <f t="shared" si="27"/>
        <v>449</v>
      </c>
      <c r="B870" s="2">
        <f t="shared" si="28"/>
        <v>397</v>
      </c>
      <c r="C870" s="6">
        <v>869</v>
      </c>
      <c r="D870" s="6">
        <f>Вимірювання!A870</f>
        <v>0</v>
      </c>
      <c r="E870" s="6">
        <f>Вимірювання!B870</f>
        <v>0</v>
      </c>
      <c r="F870" s="6">
        <f>Вимірювання!C870</f>
        <v>0</v>
      </c>
    </row>
    <row r="871" spans="1:6" x14ac:dyDescent="0.25">
      <c r="A871" s="2">
        <f t="shared" si="27"/>
        <v>449</v>
      </c>
      <c r="B871" s="2">
        <f t="shared" si="28"/>
        <v>397</v>
      </c>
      <c r="C871" s="6">
        <v>870</v>
      </c>
      <c r="D871" s="6">
        <f>Вимірювання!A871</f>
        <v>0</v>
      </c>
      <c r="E871" s="6">
        <f>Вимірювання!B871</f>
        <v>0</v>
      </c>
      <c r="F871" s="6">
        <f>Вимірювання!C871</f>
        <v>0</v>
      </c>
    </row>
    <row r="872" spans="1:6" x14ac:dyDescent="0.25">
      <c r="A872" s="2">
        <f t="shared" si="27"/>
        <v>449</v>
      </c>
      <c r="B872" s="2">
        <f t="shared" si="28"/>
        <v>397</v>
      </c>
      <c r="C872" s="6">
        <v>871</v>
      </c>
      <c r="D872" s="6">
        <f>Вимірювання!A872</f>
        <v>0</v>
      </c>
      <c r="E872" s="6">
        <f>Вимірювання!B872</f>
        <v>0</v>
      </c>
      <c r="F872" s="6">
        <f>Вимірювання!C872</f>
        <v>0</v>
      </c>
    </row>
    <row r="873" spans="1:6" x14ac:dyDescent="0.25">
      <c r="A873" s="2">
        <f t="shared" si="27"/>
        <v>449</v>
      </c>
      <c r="B873" s="2">
        <f t="shared" si="28"/>
        <v>397</v>
      </c>
      <c r="C873" s="6">
        <v>872</v>
      </c>
      <c r="D873" s="6">
        <f>Вимірювання!A873</f>
        <v>0</v>
      </c>
      <c r="E873" s="6">
        <f>Вимірювання!B873</f>
        <v>0</v>
      </c>
      <c r="F873" s="6">
        <f>Вимірювання!C873</f>
        <v>0</v>
      </c>
    </row>
    <row r="874" spans="1:6" x14ac:dyDescent="0.25">
      <c r="A874" s="2">
        <f t="shared" si="27"/>
        <v>449</v>
      </c>
      <c r="B874" s="2">
        <f t="shared" si="28"/>
        <v>397</v>
      </c>
      <c r="C874" s="6">
        <v>873</v>
      </c>
      <c r="D874" s="6">
        <f>Вимірювання!A874</f>
        <v>0</v>
      </c>
      <c r="E874" s="6">
        <f>Вимірювання!B874</f>
        <v>0</v>
      </c>
      <c r="F874" s="6">
        <f>Вимірювання!C874</f>
        <v>0</v>
      </c>
    </row>
    <row r="875" spans="1:6" x14ac:dyDescent="0.25">
      <c r="A875" s="2">
        <f t="shared" si="27"/>
        <v>449</v>
      </c>
      <c r="B875" s="2">
        <f t="shared" si="28"/>
        <v>397</v>
      </c>
      <c r="C875" s="6">
        <v>874</v>
      </c>
      <c r="D875" s="6">
        <f>Вимірювання!A875</f>
        <v>0</v>
      </c>
      <c r="E875" s="6">
        <f>Вимірювання!B875</f>
        <v>0</v>
      </c>
      <c r="F875" s="6">
        <f>Вимірювання!C875</f>
        <v>0</v>
      </c>
    </row>
    <row r="876" spans="1:6" x14ac:dyDescent="0.25">
      <c r="A876" s="2">
        <f t="shared" si="27"/>
        <v>449</v>
      </c>
      <c r="B876" s="2">
        <f t="shared" si="28"/>
        <v>397</v>
      </c>
      <c r="C876" s="6">
        <v>875</v>
      </c>
      <c r="D876" s="6">
        <f>Вимірювання!A876</f>
        <v>0</v>
      </c>
      <c r="E876" s="6">
        <f>Вимірювання!B876</f>
        <v>0</v>
      </c>
      <c r="F876" s="6">
        <f>Вимірювання!C876</f>
        <v>0</v>
      </c>
    </row>
    <row r="877" spans="1:6" x14ac:dyDescent="0.25">
      <c r="A877" s="2">
        <f t="shared" si="27"/>
        <v>449</v>
      </c>
      <c r="B877" s="2">
        <f t="shared" si="28"/>
        <v>397</v>
      </c>
      <c r="C877" s="6">
        <v>876</v>
      </c>
      <c r="D877" s="6">
        <f>Вимірювання!A877</f>
        <v>0</v>
      </c>
      <c r="E877" s="6">
        <f>Вимірювання!B877</f>
        <v>0</v>
      </c>
      <c r="F877" s="6">
        <f>Вимірювання!C877</f>
        <v>0</v>
      </c>
    </row>
    <row r="878" spans="1:6" x14ac:dyDescent="0.25">
      <c r="A878" s="2">
        <f t="shared" si="27"/>
        <v>449</v>
      </c>
      <c r="B878" s="2">
        <f t="shared" si="28"/>
        <v>397</v>
      </c>
      <c r="C878" s="6">
        <v>877</v>
      </c>
      <c r="D878" s="6">
        <f>Вимірювання!A878</f>
        <v>0</v>
      </c>
      <c r="E878" s="6">
        <f>Вимірювання!B878</f>
        <v>0</v>
      </c>
      <c r="F878" s="6">
        <f>Вимірювання!C878</f>
        <v>0</v>
      </c>
    </row>
    <row r="879" spans="1:6" x14ac:dyDescent="0.25">
      <c r="A879" s="2">
        <f t="shared" si="27"/>
        <v>449</v>
      </c>
      <c r="B879" s="2">
        <f t="shared" si="28"/>
        <v>397</v>
      </c>
      <c r="C879" s="6">
        <v>878</v>
      </c>
      <c r="D879" s="6">
        <f>Вимірювання!A879</f>
        <v>0</v>
      </c>
      <c r="E879" s="6">
        <f>Вимірювання!B879</f>
        <v>0</v>
      </c>
      <c r="F879" s="6">
        <f>Вимірювання!C879</f>
        <v>0</v>
      </c>
    </row>
    <row r="880" spans="1:6" x14ac:dyDescent="0.25">
      <c r="A880" s="2">
        <f t="shared" si="27"/>
        <v>449</v>
      </c>
      <c r="B880" s="2">
        <f t="shared" si="28"/>
        <v>397</v>
      </c>
      <c r="C880" s="6">
        <v>879</v>
      </c>
      <c r="D880" s="6">
        <f>Вимірювання!A880</f>
        <v>0</v>
      </c>
      <c r="E880" s="6">
        <f>Вимірювання!B880</f>
        <v>0</v>
      </c>
      <c r="F880" s="6">
        <f>Вимірювання!C880</f>
        <v>0</v>
      </c>
    </row>
    <row r="881" spans="1:6" x14ac:dyDescent="0.25">
      <c r="A881" s="2">
        <f t="shared" si="27"/>
        <v>449</v>
      </c>
      <c r="B881" s="2">
        <f t="shared" si="28"/>
        <v>397</v>
      </c>
      <c r="C881" s="6">
        <v>880</v>
      </c>
      <c r="D881" s="6">
        <f>Вимірювання!A881</f>
        <v>0</v>
      </c>
      <c r="E881" s="6">
        <f>Вимірювання!B881</f>
        <v>0</v>
      </c>
      <c r="F881" s="6">
        <f>Вимірювання!C881</f>
        <v>0</v>
      </c>
    </row>
    <row r="882" spans="1:6" x14ac:dyDescent="0.25">
      <c r="A882" s="2">
        <f t="shared" si="27"/>
        <v>449</v>
      </c>
      <c r="B882" s="2">
        <f t="shared" si="28"/>
        <v>397</v>
      </c>
      <c r="C882" s="6">
        <v>881</v>
      </c>
      <c r="D882" s="6">
        <f>Вимірювання!A882</f>
        <v>0</v>
      </c>
      <c r="E882" s="6">
        <f>Вимірювання!B882</f>
        <v>0</v>
      </c>
      <c r="F882" s="6">
        <f>Вимірювання!C882</f>
        <v>0</v>
      </c>
    </row>
    <row r="883" spans="1:6" x14ac:dyDescent="0.25">
      <c r="A883" s="2">
        <f t="shared" si="27"/>
        <v>449</v>
      </c>
      <c r="B883" s="2">
        <f t="shared" si="28"/>
        <v>397</v>
      </c>
      <c r="C883" s="6">
        <v>882</v>
      </c>
      <c r="D883" s="6">
        <f>Вимірювання!A883</f>
        <v>0</v>
      </c>
      <c r="E883" s="6">
        <f>Вимірювання!B883</f>
        <v>0</v>
      </c>
      <c r="F883" s="6">
        <f>Вимірювання!C883</f>
        <v>0</v>
      </c>
    </row>
    <row r="884" spans="1:6" x14ac:dyDescent="0.25">
      <c r="A884" s="2">
        <f t="shared" si="27"/>
        <v>449</v>
      </c>
      <c r="B884" s="2">
        <f t="shared" si="28"/>
        <v>397</v>
      </c>
      <c r="C884" s="6">
        <v>883</v>
      </c>
      <c r="D884" s="6">
        <f>Вимірювання!A884</f>
        <v>0</v>
      </c>
      <c r="E884" s="6">
        <f>Вимірювання!B884</f>
        <v>0</v>
      </c>
      <c r="F884" s="6">
        <f>Вимірювання!C884</f>
        <v>0</v>
      </c>
    </row>
    <row r="885" spans="1:6" x14ac:dyDescent="0.25">
      <c r="A885" s="2">
        <f t="shared" si="27"/>
        <v>449</v>
      </c>
      <c r="B885" s="2">
        <f t="shared" si="28"/>
        <v>397</v>
      </c>
      <c r="C885" s="6">
        <v>884</v>
      </c>
      <c r="D885" s="6">
        <f>Вимірювання!A885</f>
        <v>0</v>
      </c>
      <c r="E885" s="6">
        <f>Вимірювання!B885</f>
        <v>0</v>
      </c>
      <c r="F885" s="6">
        <f>Вимірювання!C885</f>
        <v>0</v>
      </c>
    </row>
    <row r="886" spans="1:6" x14ac:dyDescent="0.25">
      <c r="A886" s="2">
        <f t="shared" si="27"/>
        <v>449</v>
      </c>
      <c r="B886" s="2">
        <f t="shared" si="28"/>
        <v>397</v>
      </c>
      <c r="C886" s="6">
        <v>885</v>
      </c>
      <c r="D886" s="6">
        <f>Вимірювання!A886</f>
        <v>0</v>
      </c>
      <c r="E886" s="6">
        <f>Вимірювання!B886</f>
        <v>0</v>
      </c>
      <c r="F886" s="6">
        <f>Вимірювання!C886</f>
        <v>0</v>
      </c>
    </row>
    <row r="887" spans="1:6" x14ac:dyDescent="0.25">
      <c r="A887" s="2">
        <f t="shared" si="27"/>
        <v>449</v>
      </c>
      <c r="B887" s="2">
        <f t="shared" si="28"/>
        <v>397</v>
      </c>
      <c r="C887" s="6">
        <v>886</v>
      </c>
      <c r="D887" s="6">
        <f>Вимірювання!A887</f>
        <v>0</v>
      </c>
      <c r="E887" s="6">
        <f>Вимірювання!B887</f>
        <v>0</v>
      </c>
      <c r="F887" s="6">
        <f>Вимірювання!C887</f>
        <v>0</v>
      </c>
    </row>
    <row r="888" spans="1:6" x14ac:dyDescent="0.25">
      <c r="A888" s="2">
        <f t="shared" si="27"/>
        <v>449</v>
      </c>
      <c r="B888" s="2">
        <f t="shared" si="28"/>
        <v>397</v>
      </c>
      <c r="C888" s="6">
        <v>887</v>
      </c>
      <c r="D888" s="6">
        <f>Вимірювання!A888</f>
        <v>0</v>
      </c>
      <c r="E888" s="6">
        <f>Вимірювання!B888</f>
        <v>0</v>
      </c>
      <c r="F888" s="6">
        <f>Вимірювання!C888</f>
        <v>0</v>
      </c>
    </row>
    <row r="889" spans="1:6" x14ac:dyDescent="0.25">
      <c r="A889" s="2">
        <f t="shared" si="27"/>
        <v>449</v>
      </c>
      <c r="B889" s="2">
        <f t="shared" si="28"/>
        <v>397</v>
      </c>
      <c r="C889" s="6">
        <v>888</v>
      </c>
      <c r="D889" s="6">
        <f>Вимірювання!A889</f>
        <v>0</v>
      </c>
      <c r="E889" s="6">
        <f>Вимірювання!B889</f>
        <v>0</v>
      </c>
      <c r="F889" s="6">
        <f>Вимірювання!C889</f>
        <v>0</v>
      </c>
    </row>
    <row r="890" spans="1:6" x14ac:dyDescent="0.25">
      <c r="A890" s="2">
        <f t="shared" si="27"/>
        <v>449</v>
      </c>
      <c r="B890" s="2">
        <f t="shared" si="28"/>
        <v>397</v>
      </c>
      <c r="C890" s="6">
        <v>889</v>
      </c>
      <c r="D890" s="6">
        <f>Вимірювання!A890</f>
        <v>0</v>
      </c>
      <c r="E890" s="6">
        <f>Вимірювання!B890</f>
        <v>0</v>
      </c>
      <c r="F890" s="6">
        <f>Вимірювання!C890</f>
        <v>0</v>
      </c>
    </row>
    <row r="891" spans="1:6" x14ac:dyDescent="0.25">
      <c r="A891" s="2">
        <f t="shared" si="27"/>
        <v>449</v>
      </c>
      <c r="B891" s="2">
        <f t="shared" si="28"/>
        <v>397</v>
      </c>
      <c r="C891" s="6">
        <v>890</v>
      </c>
      <c r="D891" s="6">
        <f>Вимірювання!A891</f>
        <v>0</v>
      </c>
      <c r="E891" s="6">
        <f>Вимірювання!B891</f>
        <v>0</v>
      </c>
      <c r="F891" s="6">
        <f>Вимірювання!C891</f>
        <v>0</v>
      </c>
    </row>
    <row r="892" spans="1:6" x14ac:dyDescent="0.25">
      <c r="A892" s="2">
        <f t="shared" si="27"/>
        <v>449</v>
      </c>
      <c r="B892" s="2">
        <f t="shared" si="28"/>
        <v>397</v>
      </c>
      <c r="C892" s="6">
        <v>891</v>
      </c>
      <c r="D892" s="6">
        <f>Вимірювання!A892</f>
        <v>0</v>
      </c>
      <c r="E892" s="6">
        <f>Вимірювання!B892</f>
        <v>0</v>
      </c>
      <c r="F892" s="6">
        <f>Вимірювання!C892</f>
        <v>0</v>
      </c>
    </row>
    <row r="893" spans="1:6" x14ac:dyDescent="0.25">
      <c r="A893" s="2">
        <f t="shared" si="27"/>
        <v>449</v>
      </c>
      <c r="B893" s="2">
        <f t="shared" si="28"/>
        <v>397</v>
      </c>
      <c r="C893" s="6">
        <v>892</v>
      </c>
      <c r="D893" s="6">
        <f>Вимірювання!A893</f>
        <v>0</v>
      </c>
      <c r="E893" s="6">
        <f>Вимірювання!B893</f>
        <v>0</v>
      </c>
      <c r="F893" s="6">
        <f>Вимірювання!C893</f>
        <v>0</v>
      </c>
    </row>
    <row r="894" spans="1:6" x14ac:dyDescent="0.25">
      <c r="A894" s="2">
        <f t="shared" si="27"/>
        <v>449</v>
      </c>
      <c r="B894" s="2">
        <f t="shared" si="28"/>
        <v>397</v>
      </c>
      <c r="C894" s="6">
        <v>893</v>
      </c>
      <c r="D894" s="6">
        <f>Вимірювання!A894</f>
        <v>0</v>
      </c>
      <c r="E894" s="6">
        <f>Вимірювання!B894</f>
        <v>0</v>
      </c>
      <c r="F894" s="6">
        <f>Вимірювання!C894</f>
        <v>0</v>
      </c>
    </row>
    <row r="895" spans="1:6" x14ac:dyDescent="0.25">
      <c r="A895" s="2">
        <f t="shared" si="27"/>
        <v>449</v>
      </c>
      <c r="B895" s="2">
        <f t="shared" si="28"/>
        <v>397</v>
      </c>
      <c r="C895" s="6">
        <v>894</v>
      </c>
      <c r="D895" s="6">
        <f>Вимірювання!A895</f>
        <v>0</v>
      </c>
      <c r="E895" s="6">
        <f>Вимірювання!B895</f>
        <v>0</v>
      </c>
      <c r="F895" s="6">
        <f>Вимірювання!C895</f>
        <v>0</v>
      </c>
    </row>
    <row r="896" spans="1:6" x14ac:dyDescent="0.25">
      <c r="A896" s="2">
        <f t="shared" si="27"/>
        <v>449</v>
      </c>
      <c r="B896" s="2">
        <f t="shared" si="28"/>
        <v>397</v>
      </c>
      <c r="C896" s="6">
        <v>895</v>
      </c>
      <c r="D896" s="6">
        <f>Вимірювання!A896</f>
        <v>0</v>
      </c>
      <c r="E896" s="6">
        <f>Вимірювання!B896</f>
        <v>0</v>
      </c>
      <c r="F896" s="6">
        <f>Вимірювання!C896</f>
        <v>0</v>
      </c>
    </row>
    <row r="897" spans="1:6" x14ac:dyDescent="0.25">
      <c r="A897" s="2">
        <f t="shared" si="27"/>
        <v>449</v>
      </c>
      <c r="B897" s="2">
        <f t="shared" si="28"/>
        <v>397</v>
      </c>
      <c r="C897" s="6">
        <v>896</v>
      </c>
      <c r="D897" s="6">
        <f>Вимірювання!A897</f>
        <v>0</v>
      </c>
      <c r="E897" s="6">
        <f>Вимірювання!B897</f>
        <v>0</v>
      </c>
      <c r="F897" s="6">
        <f>Вимірювання!C897</f>
        <v>0</v>
      </c>
    </row>
    <row r="898" spans="1:6" x14ac:dyDescent="0.25">
      <c r="A898" s="2">
        <f t="shared" si="27"/>
        <v>449</v>
      </c>
      <c r="B898" s="2">
        <f t="shared" si="28"/>
        <v>397</v>
      </c>
      <c r="C898" s="6">
        <v>897</v>
      </c>
      <c r="D898" s="6">
        <f>Вимірювання!A898</f>
        <v>0</v>
      </c>
      <c r="E898" s="6">
        <f>Вимірювання!B898</f>
        <v>0</v>
      </c>
      <c r="F898" s="6">
        <f>Вимірювання!C898</f>
        <v>0</v>
      </c>
    </row>
    <row r="899" spans="1:6" x14ac:dyDescent="0.25">
      <c r="A899" s="2">
        <f t="shared" ref="A899:A962" si="29">IF($E899=A$1,A898+1,A898)</f>
        <v>449</v>
      </c>
      <c r="B899" s="2">
        <f t="shared" ref="B899:B962" si="30">IF($E899=B$1,B898+1,B898)</f>
        <v>397</v>
      </c>
      <c r="C899" s="6">
        <v>898</v>
      </c>
      <c r="D899" s="6">
        <f>Вимірювання!A899</f>
        <v>0</v>
      </c>
      <c r="E899" s="6">
        <f>Вимірювання!B899</f>
        <v>0</v>
      </c>
      <c r="F899" s="6">
        <f>Вимірювання!C899</f>
        <v>0</v>
      </c>
    </row>
    <row r="900" spans="1:6" x14ac:dyDescent="0.25">
      <c r="A900" s="2">
        <f t="shared" si="29"/>
        <v>449</v>
      </c>
      <c r="B900" s="2">
        <f t="shared" si="30"/>
        <v>397</v>
      </c>
      <c r="C900" s="6">
        <v>899</v>
      </c>
      <c r="D900" s="6">
        <f>Вимірювання!A900</f>
        <v>0</v>
      </c>
      <c r="E900" s="6">
        <f>Вимірювання!B900</f>
        <v>0</v>
      </c>
      <c r="F900" s="6">
        <f>Вимірювання!C900</f>
        <v>0</v>
      </c>
    </row>
    <row r="901" spans="1:6" x14ac:dyDescent="0.25">
      <c r="A901" s="2">
        <f t="shared" si="29"/>
        <v>449</v>
      </c>
      <c r="B901" s="2">
        <f t="shared" si="30"/>
        <v>397</v>
      </c>
      <c r="C901" s="6">
        <v>900</v>
      </c>
      <c r="D901" s="6">
        <f>Вимірювання!A901</f>
        <v>0</v>
      </c>
      <c r="E901" s="6">
        <f>Вимірювання!B901</f>
        <v>0</v>
      </c>
      <c r="F901" s="6">
        <f>Вимірювання!C901</f>
        <v>0</v>
      </c>
    </row>
    <row r="902" spans="1:6" x14ac:dyDescent="0.25">
      <c r="A902" s="2">
        <f t="shared" si="29"/>
        <v>449</v>
      </c>
      <c r="B902" s="2">
        <f t="shared" si="30"/>
        <v>397</v>
      </c>
      <c r="C902" s="6">
        <v>901</v>
      </c>
      <c r="D902" s="6">
        <f>Вимірювання!A902</f>
        <v>0</v>
      </c>
      <c r="E902" s="6">
        <f>Вимірювання!B902</f>
        <v>0</v>
      </c>
      <c r="F902" s="6">
        <f>Вимірювання!C902</f>
        <v>0</v>
      </c>
    </row>
    <row r="903" spans="1:6" x14ac:dyDescent="0.25">
      <c r="A903" s="2">
        <f t="shared" si="29"/>
        <v>449</v>
      </c>
      <c r="B903" s="2">
        <f t="shared" si="30"/>
        <v>397</v>
      </c>
      <c r="C903" s="6">
        <v>902</v>
      </c>
      <c r="D903" s="6">
        <f>Вимірювання!A903</f>
        <v>0</v>
      </c>
      <c r="E903" s="6">
        <f>Вимірювання!B903</f>
        <v>0</v>
      </c>
      <c r="F903" s="6">
        <f>Вимірювання!C903</f>
        <v>0</v>
      </c>
    </row>
    <row r="904" spans="1:6" x14ac:dyDescent="0.25">
      <c r="A904" s="2">
        <f t="shared" si="29"/>
        <v>449</v>
      </c>
      <c r="B904" s="2">
        <f t="shared" si="30"/>
        <v>397</v>
      </c>
      <c r="C904" s="6">
        <v>903</v>
      </c>
      <c r="D904" s="6">
        <f>Вимірювання!A904</f>
        <v>0</v>
      </c>
      <c r="E904" s="6">
        <f>Вимірювання!B904</f>
        <v>0</v>
      </c>
      <c r="F904" s="6">
        <f>Вимірювання!C904</f>
        <v>0</v>
      </c>
    </row>
    <row r="905" spans="1:6" x14ac:dyDescent="0.25">
      <c r="A905" s="2">
        <f t="shared" si="29"/>
        <v>449</v>
      </c>
      <c r="B905" s="2">
        <f t="shared" si="30"/>
        <v>397</v>
      </c>
      <c r="C905" s="6">
        <v>904</v>
      </c>
      <c r="D905" s="6">
        <f>Вимірювання!A905</f>
        <v>0</v>
      </c>
      <c r="E905" s="6">
        <f>Вимірювання!B905</f>
        <v>0</v>
      </c>
      <c r="F905" s="6">
        <f>Вимірювання!C905</f>
        <v>0</v>
      </c>
    </row>
    <row r="906" spans="1:6" x14ac:dyDescent="0.25">
      <c r="A906" s="2">
        <f t="shared" si="29"/>
        <v>449</v>
      </c>
      <c r="B906" s="2">
        <f t="shared" si="30"/>
        <v>397</v>
      </c>
      <c r="C906" s="6">
        <v>905</v>
      </c>
      <c r="D906" s="6">
        <f>Вимірювання!A906</f>
        <v>0</v>
      </c>
      <c r="E906" s="6">
        <f>Вимірювання!B906</f>
        <v>0</v>
      </c>
      <c r="F906" s="6">
        <f>Вимірювання!C906</f>
        <v>0</v>
      </c>
    </row>
    <row r="907" spans="1:6" x14ac:dyDescent="0.25">
      <c r="A907" s="2">
        <f t="shared" si="29"/>
        <v>449</v>
      </c>
      <c r="B907" s="2">
        <f t="shared" si="30"/>
        <v>397</v>
      </c>
      <c r="C907" s="6">
        <v>906</v>
      </c>
      <c r="D907" s="6">
        <f>Вимірювання!A907</f>
        <v>0</v>
      </c>
      <c r="E907" s="6">
        <f>Вимірювання!B907</f>
        <v>0</v>
      </c>
      <c r="F907" s="6">
        <f>Вимірювання!C907</f>
        <v>0</v>
      </c>
    </row>
    <row r="908" spans="1:6" x14ac:dyDescent="0.25">
      <c r="A908" s="2">
        <f t="shared" si="29"/>
        <v>449</v>
      </c>
      <c r="B908" s="2">
        <f t="shared" si="30"/>
        <v>397</v>
      </c>
      <c r="C908" s="6">
        <v>907</v>
      </c>
      <c r="D908" s="6">
        <f>Вимірювання!A908</f>
        <v>0</v>
      </c>
      <c r="E908" s="6">
        <f>Вимірювання!B908</f>
        <v>0</v>
      </c>
      <c r="F908" s="6">
        <f>Вимірювання!C908</f>
        <v>0</v>
      </c>
    </row>
    <row r="909" spans="1:6" x14ac:dyDescent="0.25">
      <c r="A909" s="2">
        <f t="shared" si="29"/>
        <v>449</v>
      </c>
      <c r="B909" s="2">
        <f t="shared" si="30"/>
        <v>397</v>
      </c>
      <c r="C909" s="6">
        <v>908</v>
      </c>
      <c r="D909" s="6">
        <f>Вимірювання!A909</f>
        <v>0</v>
      </c>
      <c r="E909" s="6">
        <f>Вимірювання!B909</f>
        <v>0</v>
      </c>
      <c r="F909" s="6">
        <f>Вимірювання!C909</f>
        <v>0</v>
      </c>
    </row>
    <row r="910" spans="1:6" x14ac:dyDescent="0.25">
      <c r="A910" s="2">
        <f t="shared" si="29"/>
        <v>449</v>
      </c>
      <c r="B910" s="2">
        <f t="shared" si="30"/>
        <v>397</v>
      </c>
      <c r="C910" s="6">
        <v>909</v>
      </c>
      <c r="D910" s="6">
        <f>Вимірювання!A910</f>
        <v>0</v>
      </c>
      <c r="E910" s="6">
        <f>Вимірювання!B910</f>
        <v>0</v>
      </c>
      <c r="F910" s="6">
        <f>Вимірювання!C910</f>
        <v>0</v>
      </c>
    </row>
    <row r="911" spans="1:6" x14ac:dyDescent="0.25">
      <c r="A911" s="2">
        <f t="shared" si="29"/>
        <v>449</v>
      </c>
      <c r="B911" s="2">
        <f t="shared" si="30"/>
        <v>397</v>
      </c>
      <c r="C911" s="6">
        <v>910</v>
      </c>
      <c r="D911" s="6">
        <f>Вимірювання!A911</f>
        <v>0</v>
      </c>
      <c r="E911" s="6">
        <f>Вимірювання!B911</f>
        <v>0</v>
      </c>
      <c r="F911" s="6">
        <f>Вимірювання!C911</f>
        <v>0</v>
      </c>
    </row>
    <row r="912" spans="1:6" x14ac:dyDescent="0.25">
      <c r="A912" s="2">
        <f t="shared" si="29"/>
        <v>449</v>
      </c>
      <c r="B912" s="2">
        <f t="shared" si="30"/>
        <v>397</v>
      </c>
      <c r="C912" s="6">
        <v>911</v>
      </c>
      <c r="D912" s="6">
        <f>Вимірювання!A912</f>
        <v>0</v>
      </c>
      <c r="E912" s="6">
        <f>Вимірювання!B912</f>
        <v>0</v>
      </c>
      <c r="F912" s="6">
        <f>Вимірювання!C912</f>
        <v>0</v>
      </c>
    </row>
    <row r="913" spans="1:6" x14ac:dyDescent="0.25">
      <c r="A913" s="2">
        <f t="shared" si="29"/>
        <v>449</v>
      </c>
      <c r="B913" s="2">
        <f t="shared" si="30"/>
        <v>397</v>
      </c>
      <c r="C913" s="6">
        <v>912</v>
      </c>
      <c r="D913" s="6">
        <f>Вимірювання!A913</f>
        <v>0</v>
      </c>
      <c r="E913" s="6">
        <f>Вимірювання!B913</f>
        <v>0</v>
      </c>
      <c r="F913" s="6">
        <f>Вимірювання!C913</f>
        <v>0</v>
      </c>
    </row>
    <row r="914" spans="1:6" x14ac:dyDescent="0.25">
      <c r="A914" s="2">
        <f t="shared" si="29"/>
        <v>449</v>
      </c>
      <c r="B914" s="2">
        <f t="shared" si="30"/>
        <v>397</v>
      </c>
      <c r="C914" s="6">
        <v>913</v>
      </c>
      <c r="D914" s="6">
        <f>Вимірювання!A914</f>
        <v>0</v>
      </c>
      <c r="E914" s="6">
        <f>Вимірювання!B914</f>
        <v>0</v>
      </c>
      <c r="F914" s="6">
        <f>Вимірювання!C914</f>
        <v>0</v>
      </c>
    </row>
    <row r="915" spans="1:6" x14ac:dyDescent="0.25">
      <c r="A915" s="2">
        <f t="shared" si="29"/>
        <v>449</v>
      </c>
      <c r="B915" s="2">
        <f t="shared" si="30"/>
        <v>397</v>
      </c>
      <c r="C915" s="6">
        <v>914</v>
      </c>
      <c r="D915" s="6">
        <f>Вимірювання!A915</f>
        <v>0</v>
      </c>
      <c r="E915" s="6">
        <f>Вимірювання!B915</f>
        <v>0</v>
      </c>
      <c r="F915" s="6">
        <f>Вимірювання!C915</f>
        <v>0</v>
      </c>
    </row>
    <row r="916" spans="1:6" x14ac:dyDescent="0.25">
      <c r="A916" s="2">
        <f t="shared" si="29"/>
        <v>449</v>
      </c>
      <c r="B916" s="2">
        <f t="shared" si="30"/>
        <v>397</v>
      </c>
      <c r="C916" s="6">
        <v>915</v>
      </c>
      <c r="D916" s="6">
        <f>Вимірювання!A916</f>
        <v>0</v>
      </c>
      <c r="E916" s="6">
        <f>Вимірювання!B916</f>
        <v>0</v>
      </c>
      <c r="F916" s="6">
        <f>Вимірювання!C916</f>
        <v>0</v>
      </c>
    </row>
    <row r="917" spans="1:6" x14ac:dyDescent="0.25">
      <c r="A917" s="2">
        <f t="shared" si="29"/>
        <v>449</v>
      </c>
      <c r="B917" s="2">
        <f t="shared" si="30"/>
        <v>397</v>
      </c>
      <c r="C917" s="6">
        <v>916</v>
      </c>
      <c r="D917" s="6">
        <f>Вимірювання!A917</f>
        <v>0</v>
      </c>
      <c r="E917" s="6">
        <f>Вимірювання!B917</f>
        <v>0</v>
      </c>
      <c r="F917" s="6">
        <f>Вимірювання!C917</f>
        <v>0</v>
      </c>
    </row>
    <row r="918" spans="1:6" x14ac:dyDescent="0.25">
      <c r="A918" s="2">
        <f t="shared" si="29"/>
        <v>449</v>
      </c>
      <c r="B918" s="2">
        <f t="shared" si="30"/>
        <v>397</v>
      </c>
      <c r="C918" s="6">
        <v>917</v>
      </c>
      <c r="D918" s="6">
        <f>Вимірювання!A918</f>
        <v>0</v>
      </c>
      <c r="E918" s="6">
        <f>Вимірювання!B918</f>
        <v>0</v>
      </c>
      <c r="F918" s="6">
        <f>Вимірювання!C918</f>
        <v>0</v>
      </c>
    </row>
    <row r="919" spans="1:6" x14ac:dyDescent="0.25">
      <c r="A919" s="2">
        <f t="shared" si="29"/>
        <v>449</v>
      </c>
      <c r="B919" s="2">
        <f t="shared" si="30"/>
        <v>397</v>
      </c>
      <c r="C919" s="6">
        <v>918</v>
      </c>
      <c r="D919" s="6">
        <f>Вимірювання!A919</f>
        <v>0</v>
      </c>
      <c r="E919" s="6">
        <f>Вимірювання!B919</f>
        <v>0</v>
      </c>
      <c r="F919" s="6">
        <f>Вимірювання!C919</f>
        <v>0</v>
      </c>
    </row>
    <row r="920" spans="1:6" x14ac:dyDescent="0.25">
      <c r="A920" s="2">
        <f t="shared" si="29"/>
        <v>449</v>
      </c>
      <c r="B920" s="2">
        <f t="shared" si="30"/>
        <v>397</v>
      </c>
      <c r="C920" s="6">
        <v>919</v>
      </c>
      <c r="D920" s="6">
        <f>Вимірювання!A920</f>
        <v>0</v>
      </c>
      <c r="E920" s="6">
        <f>Вимірювання!B920</f>
        <v>0</v>
      </c>
      <c r="F920" s="6">
        <f>Вимірювання!C920</f>
        <v>0</v>
      </c>
    </row>
    <row r="921" spans="1:6" x14ac:dyDescent="0.25">
      <c r="A921" s="2">
        <f t="shared" si="29"/>
        <v>449</v>
      </c>
      <c r="B921" s="2">
        <f t="shared" si="30"/>
        <v>397</v>
      </c>
      <c r="C921" s="6">
        <v>920</v>
      </c>
      <c r="D921" s="6">
        <f>Вимірювання!A921</f>
        <v>0</v>
      </c>
      <c r="E921" s="6">
        <f>Вимірювання!B921</f>
        <v>0</v>
      </c>
      <c r="F921" s="6">
        <f>Вимірювання!C921</f>
        <v>0</v>
      </c>
    </row>
    <row r="922" spans="1:6" x14ac:dyDescent="0.25">
      <c r="A922" s="2">
        <f t="shared" si="29"/>
        <v>449</v>
      </c>
      <c r="B922" s="2">
        <f t="shared" si="30"/>
        <v>397</v>
      </c>
      <c r="C922" s="6">
        <v>921</v>
      </c>
      <c r="D922" s="6">
        <f>Вимірювання!A922</f>
        <v>0</v>
      </c>
      <c r="E922" s="6">
        <f>Вимірювання!B922</f>
        <v>0</v>
      </c>
      <c r="F922" s="6">
        <f>Вимірювання!C922</f>
        <v>0</v>
      </c>
    </row>
    <row r="923" spans="1:6" x14ac:dyDescent="0.25">
      <c r="A923" s="2">
        <f t="shared" si="29"/>
        <v>449</v>
      </c>
      <c r="B923" s="2">
        <f t="shared" si="30"/>
        <v>397</v>
      </c>
      <c r="C923" s="6">
        <v>922</v>
      </c>
      <c r="D923" s="6">
        <f>Вимірювання!A923</f>
        <v>0</v>
      </c>
      <c r="E923" s="6">
        <f>Вимірювання!B923</f>
        <v>0</v>
      </c>
      <c r="F923" s="6">
        <f>Вимірювання!C923</f>
        <v>0</v>
      </c>
    </row>
    <row r="924" spans="1:6" x14ac:dyDescent="0.25">
      <c r="A924" s="2">
        <f t="shared" si="29"/>
        <v>449</v>
      </c>
      <c r="B924" s="2">
        <f t="shared" si="30"/>
        <v>397</v>
      </c>
      <c r="C924" s="6">
        <v>923</v>
      </c>
      <c r="D924" s="6">
        <f>Вимірювання!A924</f>
        <v>0</v>
      </c>
      <c r="E924" s="6">
        <f>Вимірювання!B924</f>
        <v>0</v>
      </c>
      <c r="F924" s="6">
        <f>Вимірювання!C924</f>
        <v>0</v>
      </c>
    </row>
    <row r="925" spans="1:6" x14ac:dyDescent="0.25">
      <c r="A925" s="2">
        <f t="shared" si="29"/>
        <v>449</v>
      </c>
      <c r="B925" s="2">
        <f t="shared" si="30"/>
        <v>397</v>
      </c>
      <c r="C925" s="6">
        <v>924</v>
      </c>
      <c r="D925" s="6">
        <f>Вимірювання!A925</f>
        <v>0</v>
      </c>
      <c r="E925" s="6">
        <f>Вимірювання!B925</f>
        <v>0</v>
      </c>
      <c r="F925" s="6">
        <f>Вимірювання!C925</f>
        <v>0</v>
      </c>
    </row>
    <row r="926" spans="1:6" x14ac:dyDescent="0.25">
      <c r="A926" s="2">
        <f t="shared" si="29"/>
        <v>449</v>
      </c>
      <c r="B926" s="2">
        <f t="shared" si="30"/>
        <v>397</v>
      </c>
      <c r="C926" s="6">
        <v>925</v>
      </c>
      <c r="D926" s="6">
        <f>Вимірювання!A926</f>
        <v>0</v>
      </c>
      <c r="E926" s="6">
        <f>Вимірювання!B926</f>
        <v>0</v>
      </c>
      <c r="F926" s="6">
        <f>Вимірювання!C926</f>
        <v>0</v>
      </c>
    </row>
    <row r="927" spans="1:6" x14ac:dyDescent="0.25">
      <c r="A927" s="2">
        <f t="shared" si="29"/>
        <v>449</v>
      </c>
      <c r="B927" s="2">
        <f t="shared" si="30"/>
        <v>397</v>
      </c>
      <c r="C927" s="6">
        <v>926</v>
      </c>
      <c r="D927" s="6">
        <f>Вимірювання!A927</f>
        <v>0</v>
      </c>
      <c r="E927" s="6">
        <f>Вимірювання!B927</f>
        <v>0</v>
      </c>
      <c r="F927" s="6">
        <f>Вимірювання!C927</f>
        <v>0</v>
      </c>
    </row>
    <row r="928" spans="1:6" x14ac:dyDescent="0.25">
      <c r="A928" s="2">
        <f t="shared" si="29"/>
        <v>449</v>
      </c>
      <c r="B928" s="2">
        <f t="shared" si="30"/>
        <v>397</v>
      </c>
      <c r="C928" s="6">
        <v>927</v>
      </c>
      <c r="D928" s="6">
        <f>Вимірювання!A928</f>
        <v>0</v>
      </c>
      <c r="E928" s="6">
        <f>Вимірювання!B928</f>
        <v>0</v>
      </c>
      <c r="F928" s="6">
        <f>Вимірювання!C928</f>
        <v>0</v>
      </c>
    </row>
    <row r="929" spans="1:6" x14ac:dyDescent="0.25">
      <c r="A929" s="2">
        <f t="shared" si="29"/>
        <v>449</v>
      </c>
      <c r="B929" s="2">
        <f t="shared" si="30"/>
        <v>397</v>
      </c>
      <c r="C929" s="6">
        <v>928</v>
      </c>
      <c r="D929" s="6">
        <f>Вимірювання!A929</f>
        <v>0</v>
      </c>
      <c r="E929" s="6">
        <f>Вимірювання!B929</f>
        <v>0</v>
      </c>
      <c r="F929" s="6">
        <f>Вимірювання!C929</f>
        <v>0</v>
      </c>
    </row>
    <row r="930" spans="1:6" x14ac:dyDescent="0.25">
      <c r="A930" s="2">
        <f t="shared" si="29"/>
        <v>449</v>
      </c>
      <c r="B930" s="2">
        <f t="shared" si="30"/>
        <v>397</v>
      </c>
      <c r="C930" s="6">
        <v>929</v>
      </c>
      <c r="D930" s="6">
        <f>Вимірювання!A930</f>
        <v>0</v>
      </c>
      <c r="E930" s="6">
        <f>Вимірювання!B930</f>
        <v>0</v>
      </c>
      <c r="F930" s="6">
        <f>Вимірювання!C930</f>
        <v>0</v>
      </c>
    </row>
    <row r="931" spans="1:6" x14ac:dyDescent="0.25">
      <c r="A931" s="2">
        <f t="shared" si="29"/>
        <v>449</v>
      </c>
      <c r="B931" s="2">
        <f t="shared" si="30"/>
        <v>397</v>
      </c>
      <c r="C931" s="6">
        <v>930</v>
      </c>
      <c r="D931" s="6">
        <f>Вимірювання!A931</f>
        <v>0</v>
      </c>
      <c r="E931" s="6">
        <f>Вимірювання!B931</f>
        <v>0</v>
      </c>
      <c r="F931" s="6">
        <f>Вимірювання!C931</f>
        <v>0</v>
      </c>
    </row>
    <row r="932" spans="1:6" x14ac:dyDescent="0.25">
      <c r="A932" s="2">
        <f t="shared" si="29"/>
        <v>449</v>
      </c>
      <c r="B932" s="2">
        <f t="shared" si="30"/>
        <v>397</v>
      </c>
      <c r="C932" s="6">
        <v>931</v>
      </c>
      <c r="D932" s="6">
        <f>Вимірювання!A932</f>
        <v>0</v>
      </c>
      <c r="E932" s="6">
        <f>Вимірювання!B932</f>
        <v>0</v>
      </c>
      <c r="F932" s="6">
        <f>Вимірювання!C932</f>
        <v>0</v>
      </c>
    </row>
    <row r="933" spans="1:6" x14ac:dyDescent="0.25">
      <c r="A933" s="2">
        <f t="shared" si="29"/>
        <v>449</v>
      </c>
      <c r="B933" s="2">
        <f t="shared" si="30"/>
        <v>397</v>
      </c>
      <c r="C933" s="6">
        <v>932</v>
      </c>
      <c r="D933" s="6">
        <f>Вимірювання!A933</f>
        <v>0</v>
      </c>
      <c r="E933" s="6">
        <f>Вимірювання!B933</f>
        <v>0</v>
      </c>
      <c r="F933" s="6">
        <f>Вимірювання!C933</f>
        <v>0</v>
      </c>
    </row>
    <row r="934" spans="1:6" x14ac:dyDescent="0.25">
      <c r="A934" s="2">
        <f t="shared" si="29"/>
        <v>449</v>
      </c>
      <c r="B934" s="2">
        <f t="shared" si="30"/>
        <v>397</v>
      </c>
      <c r="C934" s="6">
        <v>933</v>
      </c>
      <c r="D934" s="6">
        <f>Вимірювання!A934</f>
        <v>0</v>
      </c>
      <c r="E934" s="6">
        <f>Вимірювання!B934</f>
        <v>0</v>
      </c>
      <c r="F934" s="6">
        <f>Вимірювання!C934</f>
        <v>0</v>
      </c>
    </row>
    <row r="935" spans="1:6" x14ac:dyDescent="0.25">
      <c r="A935" s="2">
        <f t="shared" si="29"/>
        <v>449</v>
      </c>
      <c r="B935" s="2">
        <f t="shared" si="30"/>
        <v>397</v>
      </c>
      <c r="C935" s="6">
        <v>934</v>
      </c>
      <c r="D935" s="6">
        <f>Вимірювання!A935</f>
        <v>0</v>
      </c>
      <c r="E935" s="6">
        <f>Вимірювання!B935</f>
        <v>0</v>
      </c>
      <c r="F935" s="6">
        <f>Вимірювання!C935</f>
        <v>0</v>
      </c>
    </row>
    <row r="936" spans="1:6" x14ac:dyDescent="0.25">
      <c r="A936" s="2">
        <f t="shared" si="29"/>
        <v>449</v>
      </c>
      <c r="B936" s="2">
        <f t="shared" si="30"/>
        <v>397</v>
      </c>
      <c r="C936" s="6">
        <v>935</v>
      </c>
      <c r="D936" s="6">
        <f>Вимірювання!A936</f>
        <v>0</v>
      </c>
      <c r="E936" s="6">
        <f>Вимірювання!B936</f>
        <v>0</v>
      </c>
      <c r="F936" s="6">
        <f>Вимірювання!C936</f>
        <v>0</v>
      </c>
    </row>
    <row r="937" spans="1:6" x14ac:dyDescent="0.25">
      <c r="A937" s="2">
        <f t="shared" si="29"/>
        <v>449</v>
      </c>
      <c r="B937" s="2">
        <f t="shared" si="30"/>
        <v>397</v>
      </c>
      <c r="C937" s="6">
        <v>936</v>
      </c>
      <c r="D937" s="6">
        <f>Вимірювання!A937</f>
        <v>0</v>
      </c>
      <c r="E937" s="6">
        <f>Вимірювання!B937</f>
        <v>0</v>
      </c>
      <c r="F937" s="6">
        <f>Вимірювання!C937</f>
        <v>0</v>
      </c>
    </row>
    <row r="938" spans="1:6" x14ac:dyDescent="0.25">
      <c r="A938" s="2">
        <f t="shared" si="29"/>
        <v>449</v>
      </c>
      <c r="B938" s="2">
        <f t="shared" si="30"/>
        <v>397</v>
      </c>
      <c r="C938" s="6">
        <v>937</v>
      </c>
      <c r="D938" s="6">
        <f>Вимірювання!A938</f>
        <v>0</v>
      </c>
      <c r="E938" s="6">
        <f>Вимірювання!B938</f>
        <v>0</v>
      </c>
      <c r="F938" s="6">
        <f>Вимірювання!C938</f>
        <v>0</v>
      </c>
    </row>
    <row r="939" spans="1:6" x14ac:dyDescent="0.25">
      <c r="A939" s="2">
        <f t="shared" si="29"/>
        <v>449</v>
      </c>
      <c r="B939" s="2">
        <f t="shared" si="30"/>
        <v>397</v>
      </c>
      <c r="C939" s="6">
        <v>938</v>
      </c>
      <c r="D939" s="6">
        <f>Вимірювання!A939</f>
        <v>0</v>
      </c>
      <c r="E939" s="6">
        <f>Вимірювання!B939</f>
        <v>0</v>
      </c>
      <c r="F939" s="6">
        <f>Вимірювання!C939</f>
        <v>0</v>
      </c>
    </row>
    <row r="940" spans="1:6" x14ac:dyDescent="0.25">
      <c r="A940" s="2">
        <f t="shared" si="29"/>
        <v>449</v>
      </c>
      <c r="B940" s="2">
        <f t="shared" si="30"/>
        <v>397</v>
      </c>
      <c r="C940" s="6">
        <v>939</v>
      </c>
      <c r="D940" s="6">
        <f>Вимірювання!A940</f>
        <v>0</v>
      </c>
      <c r="E940" s="6">
        <f>Вимірювання!B940</f>
        <v>0</v>
      </c>
      <c r="F940" s="6">
        <f>Вимірювання!C940</f>
        <v>0</v>
      </c>
    </row>
    <row r="941" spans="1:6" x14ac:dyDescent="0.25">
      <c r="A941" s="2">
        <f t="shared" si="29"/>
        <v>449</v>
      </c>
      <c r="B941" s="2">
        <f t="shared" si="30"/>
        <v>397</v>
      </c>
      <c r="C941" s="6">
        <v>940</v>
      </c>
      <c r="D941" s="6">
        <f>Вимірювання!A941</f>
        <v>0</v>
      </c>
      <c r="E941" s="6">
        <f>Вимірювання!B941</f>
        <v>0</v>
      </c>
      <c r="F941" s="6">
        <f>Вимірювання!C941</f>
        <v>0</v>
      </c>
    </row>
    <row r="942" spans="1:6" x14ac:dyDescent="0.25">
      <c r="A942" s="2">
        <f t="shared" si="29"/>
        <v>449</v>
      </c>
      <c r="B942" s="2">
        <f t="shared" si="30"/>
        <v>397</v>
      </c>
      <c r="C942" s="6">
        <v>941</v>
      </c>
      <c r="D942" s="6">
        <f>Вимірювання!A942</f>
        <v>0</v>
      </c>
      <c r="E942" s="6">
        <f>Вимірювання!B942</f>
        <v>0</v>
      </c>
      <c r="F942" s="6">
        <f>Вимірювання!C942</f>
        <v>0</v>
      </c>
    </row>
    <row r="943" spans="1:6" x14ac:dyDescent="0.25">
      <c r="A943" s="2">
        <f t="shared" si="29"/>
        <v>449</v>
      </c>
      <c r="B943" s="2">
        <f t="shared" si="30"/>
        <v>397</v>
      </c>
      <c r="C943" s="6">
        <v>942</v>
      </c>
      <c r="D943" s="6">
        <f>Вимірювання!A943</f>
        <v>0</v>
      </c>
      <c r="E943" s="6">
        <f>Вимірювання!B943</f>
        <v>0</v>
      </c>
      <c r="F943" s="6">
        <f>Вимірювання!C943</f>
        <v>0</v>
      </c>
    </row>
    <row r="944" spans="1:6" x14ac:dyDescent="0.25">
      <c r="A944" s="2">
        <f t="shared" si="29"/>
        <v>449</v>
      </c>
      <c r="B944" s="2">
        <f t="shared" si="30"/>
        <v>397</v>
      </c>
      <c r="C944" s="6">
        <v>943</v>
      </c>
      <c r="D944" s="6">
        <f>Вимірювання!A944</f>
        <v>0</v>
      </c>
      <c r="E944" s="6">
        <f>Вимірювання!B944</f>
        <v>0</v>
      </c>
      <c r="F944" s="6">
        <f>Вимірювання!C944</f>
        <v>0</v>
      </c>
    </row>
    <row r="945" spans="1:6" x14ac:dyDescent="0.25">
      <c r="A945" s="2">
        <f t="shared" si="29"/>
        <v>449</v>
      </c>
      <c r="B945" s="2">
        <f t="shared" si="30"/>
        <v>397</v>
      </c>
      <c r="C945" s="6">
        <v>944</v>
      </c>
      <c r="D945" s="6">
        <f>Вимірювання!A945</f>
        <v>0</v>
      </c>
      <c r="E945" s="6">
        <f>Вимірювання!B945</f>
        <v>0</v>
      </c>
      <c r="F945" s="6">
        <f>Вимірювання!C945</f>
        <v>0</v>
      </c>
    </row>
    <row r="946" spans="1:6" x14ac:dyDescent="0.25">
      <c r="A946" s="2">
        <f t="shared" si="29"/>
        <v>449</v>
      </c>
      <c r="B946" s="2">
        <f t="shared" si="30"/>
        <v>397</v>
      </c>
      <c r="C946" s="6">
        <v>945</v>
      </c>
      <c r="D946" s="6">
        <f>Вимірювання!A946</f>
        <v>0</v>
      </c>
      <c r="E946" s="6">
        <f>Вимірювання!B946</f>
        <v>0</v>
      </c>
      <c r="F946" s="6">
        <f>Вимірювання!C946</f>
        <v>0</v>
      </c>
    </row>
    <row r="947" spans="1:6" x14ac:dyDescent="0.25">
      <c r="A947" s="2">
        <f t="shared" si="29"/>
        <v>449</v>
      </c>
      <c r="B947" s="2">
        <f t="shared" si="30"/>
        <v>397</v>
      </c>
      <c r="C947" s="6">
        <v>946</v>
      </c>
      <c r="D947" s="6">
        <f>Вимірювання!A947</f>
        <v>0</v>
      </c>
      <c r="E947" s="6">
        <f>Вимірювання!B947</f>
        <v>0</v>
      </c>
      <c r="F947" s="6">
        <f>Вимірювання!C947</f>
        <v>0</v>
      </c>
    </row>
    <row r="948" spans="1:6" x14ac:dyDescent="0.25">
      <c r="A948" s="2">
        <f t="shared" si="29"/>
        <v>449</v>
      </c>
      <c r="B948" s="2">
        <f t="shared" si="30"/>
        <v>397</v>
      </c>
      <c r="C948" s="6">
        <v>947</v>
      </c>
      <c r="D948" s="6">
        <f>Вимірювання!A948</f>
        <v>0</v>
      </c>
      <c r="E948" s="6">
        <f>Вимірювання!B948</f>
        <v>0</v>
      </c>
      <c r="F948" s="6">
        <f>Вимірювання!C948</f>
        <v>0</v>
      </c>
    </row>
    <row r="949" spans="1:6" x14ac:dyDescent="0.25">
      <c r="A949" s="2">
        <f t="shared" si="29"/>
        <v>449</v>
      </c>
      <c r="B949" s="2">
        <f t="shared" si="30"/>
        <v>397</v>
      </c>
      <c r="C949" s="6">
        <v>948</v>
      </c>
      <c r="D949" s="6">
        <f>Вимірювання!A949</f>
        <v>0</v>
      </c>
      <c r="E949" s="6">
        <f>Вимірювання!B949</f>
        <v>0</v>
      </c>
      <c r="F949" s="6">
        <f>Вимірювання!C949</f>
        <v>0</v>
      </c>
    </row>
    <row r="950" spans="1:6" x14ac:dyDescent="0.25">
      <c r="A950" s="2">
        <f t="shared" si="29"/>
        <v>449</v>
      </c>
      <c r="B950" s="2">
        <f t="shared" si="30"/>
        <v>397</v>
      </c>
      <c r="C950" s="6">
        <v>949</v>
      </c>
      <c r="D950" s="6">
        <f>Вимірювання!A950</f>
        <v>0</v>
      </c>
      <c r="E950" s="6">
        <f>Вимірювання!B950</f>
        <v>0</v>
      </c>
      <c r="F950" s="6">
        <f>Вимірювання!C950</f>
        <v>0</v>
      </c>
    </row>
    <row r="951" spans="1:6" x14ac:dyDescent="0.25">
      <c r="A951" s="2">
        <f t="shared" si="29"/>
        <v>449</v>
      </c>
      <c r="B951" s="2">
        <f t="shared" si="30"/>
        <v>397</v>
      </c>
      <c r="C951" s="6">
        <v>950</v>
      </c>
      <c r="D951" s="6">
        <f>Вимірювання!A951</f>
        <v>0</v>
      </c>
      <c r="E951" s="6">
        <f>Вимірювання!B951</f>
        <v>0</v>
      </c>
      <c r="F951" s="6">
        <f>Вимірювання!C951</f>
        <v>0</v>
      </c>
    </row>
    <row r="952" spans="1:6" x14ac:dyDescent="0.25">
      <c r="A952" s="2">
        <f t="shared" si="29"/>
        <v>449</v>
      </c>
      <c r="B952" s="2">
        <f t="shared" si="30"/>
        <v>397</v>
      </c>
      <c r="C952" s="6">
        <v>951</v>
      </c>
      <c r="D952" s="6">
        <f>Вимірювання!A952</f>
        <v>0</v>
      </c>
      <c r="E952" s="6">
        <f>Вимірювання!B952</f>
        <v>0</v>
      </c>
      <c r="F952" s="6">
        <f>Вимірювання!C952</f>
        <v>0</v>
      </c>
    </row>
    <row r="953" spans="1:6" x14ac:dyDescent="0.25">
      <c r="A953" s="2">
        <f t="shared" si="29"/>
        <v>449</v>
      </c>
      <c r="B953" s="2">
        <f t="shared" si="30"/>
        <v>397</v>
      </c>
      <c r="C953" s="6">
        <v>952</v>
      </c>
      <c r="D953" s="6">
        <f>Вимірювання!A953</f>
        <v>0</v>
      </c>
      <c r="E953" s="6">
        <f>Вимірювання!B953</f>
        <v>0</v>
      </c>
      <c r="F953" s="6">
        <f>Вимірювання!C953</f>
        <v>0</v>
      </c>
    </row>
    <row r="954" spans="1:6" x14ac:dyDescent="0.25">
      <c r="A954" s="2">
        <f t="shared" si="29"/>
        <v>449</v>
      </c>
      <c r="B954" s="2">
        <f t="shared" si="30"/>
        <v>397</v>
      </c>
      <c r="C954" s="6">
        <v>953</v>
      </c>
      <c r="D954" s="6">
        <f>Вимірювання!A954</f>
        <v>0</v>
      </c>
      <c r="E954" s="6">
        <f>Вимірювання!B954</f>
        <v>0</v>
      </c>
      <c r="F954" s="6">
        <f>Вимірювання!C954</f>
        <v>0</v>
      </c>
    </row>
    <row r="955" spans="1:6" x14ac:dyDescent="0.25">
      <c r="A955" s="2">
        <f t="shared" si="29"/>
        <v>449</v>
      </c>
      <c r="B955" s="2">
        <f t="shared" si="30"/>
        <v>397</v>
      </c>
      <c r="C955" s="6">
        <v>954</v>
      </c>
      <c r="D955" s="6">
        <f>Вимірювання!A955</f>
        <v>0</v>
      </c>
      <c r="E955" s="6">
        <f>Вимірювання!B955</f>
        <v>0</v>
      </c>
      <c r="F955" s="6">
        <f>Вимірювання!C955</f>
        <v>0</v>
      </c>
    </row>
    <row r="956" spans="1:6" x14ac:dyDescent="0.25">
      <c r="A956" s="2">
        <f t="shared" si="29"/>
        <v>449</v>
      </c>
      <c r="B956" s="2">
        <f t="shared" si="30"/>
        <v>397</v>
      </c>
      <c r="C956" s="6">
        <v>955</v>
      </c>
      <c r="D956" s="6">
        <f>Вимірювання!A956</f>
        <v>0</v>
      </c>
      <c r="E956" s="6">
        <f>Вимірювання!B956</f>
        <v>0</v>
      </c>
      <c r="F956" s="6">
        <f>Вимірювання!C956</f>
        <v>0</v>
      </c>
    </row>
    <row r="957" spans="1:6" x14ac:dyDescent="0.25">
      <c r="A957" s="2">
        <f t="shared" si="29"/>
        <v>449</v>
      </c>
      <c r="B957" s="2">
        <f t="shared" si="30"/>
        <v>397</v>
      </c>
      <c r="C957" s="6">
        <v>956</v>
      </c>
      <c r="D957" s="6">
        <f>Вимірювання!A957</f>
        <v>0</v>
      </c>
      <c r="E957" s="6">
        <f>Вимірювання!B957</f>
        <v>0</v>
      </c>
      <c r="F957" s="6">
        <f>Вимірювання!C957</f>
        <v>0</v>
      </c>
    </row>
    <row r="958" spans="1:6" x14ac:dyDescent="0.25">
      <c r="A958" s="2">
        <f t="shared" si="29"/>
        <v>449</v>
      </c>
      <c r="B958" s="2">
        <f t="shared" si="30"/>
        <v>397</v>
      </c>
      <c r="C958" s="6">
        <v>957</v>
      </c>
      <c r="D958" s="6">
        <f>Вимірювання!A958</f>
        <v>0</v>
      </c>
      <c r="E958" s="6">
        <f>Вимірювання!B958</f>
        <v>0</v>
      </c>
      <c r="F958" s="6">
        <f>Вимірювання!C958</f>
        <v>0</v>
      </c>
    </row>
    <row r="959" spans="1:6" x14ac:dyDescent="0.25">
      <c r="A959" s="2">
        <f t="shared" si="29"/>
        <v>449</v>
      </c>
      <c r="B959" s="2">
        <f t="shared" si="30"/>
        <v>397</v>
      </c>
      <c r="C959" s="6">
        <v>958</v>
      </c>
      <c r="D959" s="6">
        <f>Вимірювання!A959</f>
        <v>0</v>
      </c>
      <c r="E959" s="6">
        <f>Вимірювання!B959</f>
        <v>0</v>
      </c>
      <c r="F959" s="6">
        <f>Вимірювання!C959</f>
        <v>0</v>
      </c>
    </row>
    <row r="960" spans="1:6" x14ac:dyDescent="0.25">
      <c r="A960" s="2">
        <f t="shared" si="29"/>
        <v>449</v>
      </c>
      <c r="B960" s="2">
        <f t="shared" si="30"/>
        <v>397</v>
      </c>
      <c r="C960" s="6">
        <v>959</v>
      </c>
      <c r="D960" s="6">
        <f>Вимірювання!A960</f>
        <v>0</v>
      </c>
      <c r="E960" s="6">
        <f>Вимірювання!B960</f>
        <v>0</v>
      </c>
      <c r="F960" s="6">
        <f>Вимірювання!C960</f>
        <v>0</v>
      </c>
    </row>
    <row r="961" spans="1:6" x14ac:dyDescent="0.25">
      <c r="A961" s="2">
        <f t="shared" si="29"/>
        <v>449</v>
      </c>
      <c r="B961" s="2">
        <f t="shared" si="30"/>
        <v>397</v>
      </c>
      <c r="C961" s="6">
        <v>960</v>
      </c>
      <c r="D961" s="6">
        <f>Вимірювання!A961</f>
        <v>0</v>
      </c>
      <c r="E961" s="6">
        <f>Вимірювання!B961</f>
        <v>0</v>
      </c>
      <c r="F961" s="6">
        <f>Вимірювання!C961</f>
        <v>0</v>
      </c>
    </row>
    <row r="962" spans="1:6" x14ac:dyDescent="0.25">
      <c r="A962" s="2">
        <f t="shared" si="29"/>
        <v>449</v>
      </c>
      <c r="B962" s="2">
        <f t="shared" si="30"/>
        <v>397</v>
      </c>
      <c r="C962" s="6">
        <v>961</v>
      </c>
      <c r="D962" s="6">
        <f>Вимірювання!A962</f>
        <v>0</v>
      </c>
      <c r="E962" s="6">
        <f>Вимірювання!B962</f>
        <v>0</v>
      </c>
      <c r="F962" s="6">
        <f>Вимірювання!C962</f>
        <v>0</v>
      </c>
    </row>
    <row r="963" spans="1:6" x14ac:dyDescent="0.25">
      <c r="A963" s="2">
        <f t="shared" ref="A963:A1001" si="31">IF($E963=A$1,A962+1,A962)</f>
        <v>449</v>
      </c>
      <c r="B963" s="2">
        <f t="shared" ref="B963:B1001" si="32">IF($E963=B$1,B962+1,B962)</f>
        <v>397</v>
      </c>
      <c r="C963" s="6">
        <v>962</v>
      </c>
      <c r="D963" s="6">
        <f>Вимірювання!A963</f>
        <v>0</v>
      </c>
      <c r="E963" s="6">
        <f>Вимірювання!B963</f>
        <v>0</v>
      </c>
      <c r="F963" s="6">
        <f>Вимірювання!C963</f>
        <v>0</v>
      </c>
    </row>
    <row r="964" spans="1:6" x14ac:dyDescent="0.25">
      <c r="A964" s="2">
        <f t="shared" si="31"/>
        <v>449</v>
      </c>
      <c r="B964" s="2">
        <f t="shared" si="32"/>
        <v>397</v>
      </c>
      <c r="C964" s="6">
        <v>963</v>
      </c>
      <c r="D964" s="6">
        <f>Вимірювання!A964</f>
        <v>0</v>
      </c>
      <c r="E964" s="6">
        <f>Вимірювання!B964</f>
        <v>0</v>
      </c>
      <c r="F964" s="6">
        <f>Вимірювання!C964</f>
        <v>0</v>
      </c>
    </row>
    <row r="965" spans="1:6" x14ac:dyDescent="0.25">
      <c r="A965" s="2">
        <f t="shared" si="31"/>
        <v>449</v>
      </c>
      <c r="B965" s="2">
        <f t="shared" si="32"/>
        <v>397</v>
      </c>
      <c r="C965" s="6">
        <v>964</v>
      </c>
      <c r="D965" s="6">
        <f>Вимірювання!A965</f>
        <v>0</v>
      </c>
      <c r="E965" s="6">
        <f>Вимірювання!B965</f>
        <v>0</v>
      </c>
      <c r="F965" s="6">
        <f>Вимірювання!C965</f>
        <v>0</v>
      </c>
    </row>
    <row r="966" spans="1:6" x14ac:dyDescent="0.25">
      <c r="A966" s="2">
        <f t="shared" si="31"/>
        <v>449</v>
      </c>
      <c r="B966" s="2">
        <f t="shared" si="32"/>
        <v>397</v>
      </c>
      <c r="C966" s="6">
        <v>965</v>
      </c>
      <c r="D966" s="6">
        <f>Вимірювання!A966</f>
        <v>0</v>
      </c>
      <c r="E966" s="6">
        <f>Вимірювання!B966</f>
        <v>0</v>
      </c>
      <c r="F966" s="6">
        <f>Вимірювання!C966</f>
        <v>0</v>
      </c>
    </row>
    <row r="967" spans="1:6" x14ac:dyDescent="0.25">
      <c r="A967" s="2">
        <f t="shared" si="31"/>
        <v>449</v>
      </c>
      <c r="B967" s="2">
        <f t="shared" si="32"/>
        <v>397</v>
      </c>
      <c r="C967" s="6">
        <v>966</v>
      </c>
      <c r="D967" s="6">
        <f>Вимірювання!A967</f>
        <v>0</v>
      </c>
      <c r="E967" s="6">
        <f>Вимірювання!B967</f>
        <v>0</v>
      </c>
      <c r="F967" s="6">
        <f>Вимірювання!C967</f>
        <v>0</v>
      </c>
    </row>
    <row r="968" spans="1:6" x14ac:dyDescent="0.25">
      <c r="A968" s="2">
        <f t="shared" si="31"/>
        <v>449</v>
      </c>
      <c r="B968" s="2">
        <f t="shared" si="32"/>
        <v>397</v>
      </c>
      <c r="C968" s="6">
        <v>967</v>
      </c>
      <c r="D968" s="6">
        <f>Вимірювання!A968</f>
        <v>0</v>
      </c>
      <c r="E968" s="6">
        <f>Вимірювання!B968</f>
        <v>0</v>
      </c>
      <c r="F968" s="6">
        <f>Вимірювання!C968</f>
        <v>0</v>
      </c>
    </row>
    <row r="969" spans="1:6" x14ac:dyDescent="0.25">
      <c r="A969" s="2">
        <f t="shared" si="31"/>
        <v>449</v>
      </c>
      <c r="B969" s="2">
        <f t="shared" si="32"/>
        <v>397</v>
      </c>
      <c r="C969" s="6">
        <v>968</v>
      </c>
      <c r="D969" s="6">
        <f>Вимірювання!A969</f>
        <v>0</v>
      </c>
      <c r="E969" s="6">
        <f>Вимірювання!B969</f>
        <v>0</v>
      </c>
      <c r="F969" s="6">
        <f>Вимірювання!C969</f>
        <v>0</v>
      </c>
    </row>
    <row r="970" spans="1:6" x14ac:dyDescent="0.25">
      <c r="A970" s="2">
        <f t="shared" si="31"/>
        <v>449</v>
      </c>
      <c r="B970" s="2">
        <f t="shared" si="32"/>
        <v>397</v>
      </c>
      <c r="C970" s="6">
        <v>969</v>
      </c>
      <c r="D970" s="6">
        <f>Вимірювання!A970</f>
        <v>0</v>
      </c>
      <c r="E970" s="6">
        <f>Вимірювання!B970</f>
        <v>0</v>
      </c>
      <c r="F970" s="6">
        <f>Вимірювання!C970</f>
        <v>0</v>
      </c>
    </row>
    <row r="971" spans="1:6" x14ac:dyDescent="0.25">
      <c r="A971" s="2">
        <f t="shared" si="31"/>
        <v>449</v>
      </c>
      <c r="B971" s="2">
        <f t="shared" si="32"/>
        <v>397</v>
      </c>
      <c r="C971" s="6">
        <v>970</v>
      </c>
      <c r="D971" s="6">
        <f>Вимірювання!A971</f>
        <v>0</v>
      </c>
      <c r="E971" s="6">
        <f>Вимірювання!B971</f>
        <v>0</v>
      </c>
      <c r="F971" s="6">
        <f>Вимірювання!C971</f>
        <v>0</v>
      </c>
    </row>
    <row r="972" spans="1:6" x14ac:dyDescent="0.25">
      <c r="A972" s="2">
        <f t="shared" si="31"/>
        <v>449</v>
      </c>
      <c r="B972" s="2">
        <f t="shared" si="32"/>
        <v>397</v>
      </c>
      <c r="C972" s="6">
        <v>971</v>
      </c>
      <c r="D972" s="6">
        <f>Вимірювання!A972</f>
        <v>0</v>
      </c>
      <c r="E972" s="6">
        <f>Вимірювання!B972</f>
        <v>0</v>
      </c>
      <c r="F972" s="6">
        <f>Вимірювання!C972</f>
        <v>0</v>
      </c>
    </row>
    <row r="973" spans="1:6" x14ac:dyDescent="0.25">
      <c r="A973" s="2">
        <f t="shared" si="31"/>
        <v>449</v>
      </c>
      <c r="B973" s="2">
        <f t="shared" si="32"/>
        <v>397</v>
      </c>
      <c r="C973" s="6">
        <v>972</v>
      </c>
      <c r="D973" s="6">
        <f>Вимірювання!A973</f>
        <v>0</v>
      </c>
      <c r="E973" s="6">
        <f>Вимірювання!B973</f>
        <v>0</v>
      </c>
      <c r="F973" s="6">
        <f>Вимірювання!C973</f>
        <v>0</v>
      </c>
    </row>
    <row r="974" spans="1:6" x14ac:dyDescent="0.25">
      <c r="A974" s="2">
        <f t="shared" si="31"/>
        <v>449</v>
      </c>
      <c r="B974" s="2">
        <f t="shared" si="32"/>
        <v>397</v>
      </c>
      <c r="C974" s="6">
        <v>973</v>
      </c>
      <c r="D974" s="6">
        <f>Вимірювання!A974</f>
        <v>0</v>
      </c>
      <c r="E974" s="6">
        <f>Вимірювання!B974</f>
        <v>0</v>
      </c>
      <c r="F974" s="6">
        <f>Вимірювання!C974</f>
        <v>0</v>
      </c>
    </row>
    <row r="975" spans="1:6" x14ac:dyDescent="0.25">
      <c r="A975" s="2">
        <f t="shared" si="31"/>
        <v>449</v>
      </c>
      <c r="B975" s="2">
        <f t="shared" si="32"/>
        <v>397</v>
      </c>
      <c r="C975" s="6">
        <v>974</v>
      </c>
      <c r="D975" s="6">
        <f>Вимірювання!A975</f>
        <v>0</v>
      </c>
      <c r="E975" s="6">
        <f>Вимірювання!B975</f>
        <v>0</v>
      </c>
      <c r="F975" s="6">
        <f>Вимірювання!C975</f>
        <v>0</v>
      </c>
    </row>
    <row r="976" spans="1:6" x14ac:dyDescent="0.25">
      <c r="A976" s="2">
        <f t="shared" si="31"/>
        <v>449</v>
      </c>
      <c r="B976" s="2">
        <f t="shared" si="32"/>
        <v>397</v>
      </c>
      <c r="C976" s="6">
        <v>975</v>
      </c>
      <c r="D976" s="6">
        <f>Вимірювання!A976</f>
        <v>0</v>
      </c>
      <c r="E976" s="6">
        <f>Вимірювання!B976</f>
        <v>0</v>
      </c>
      <c r="F976" s="6">
        <f>Вимірювання!C976</f>
        <v>0</v>
      </c>
    </row>
    <row r="977" spans="1:6" x14ac:dyDescent="0.25">
      <c r="A977" s="2">
        <f t="shared" si="31"/>
        <v>449</v>
      </c>
      <c r="B977" s="2">
        <f t="shared" si="32"/>
        <v>397</v>
      </c>
      <c r="C977" s="6">
        <v>976</v>
      </c>
      <c r="D977" s="6">
        <f>Вимірювання!A977</f>
        <v>0</v>
      </c>
      <c r="E977" s="6">
        <f>Вимірювання!B977</f>
        <v>0</v>
      </c>
      <c r="F977" s="6">
        <f>Вимірювання!C977</f>
        <v>0</v>
      </c>
    </row>
    <row r="978" spans="1:6" x14ac:dyDescent="0.25">
      <c r="A978" s="2">
        <f t="shared" si="31"/>
        <v>449</v>
      </c>
      <c r="B978" s="2">
        <f t="shared" si="32"/>
        <v>397</v>
      </c>
      <c r="C978" s="6">
        <v>977</v>
      </c>
      <c r="D978" s="6">
        <f>Вимірювання!A978</f>
        <v>0</v>
      </c>
      <c r="E978" s="6">
        <f>Вимірювання!B978</f>
        <v>0</v>
      </c>
      <c r="F978" s="6">
        <f>Вимірювання!C978</f>
        <v>0</v>
      </c>
    </row>
    <row r="979" spans="1:6" x14ac:dyDescent="0.25">
      <c r="A979" s="2">
        <f t="shared" si="31"/>
        <v>449</v>
      </c>
      <c r="B979" s="2">
        <f t="shared" si="32"/>
        <v>397</v>
      </c>
      <c r="C979" s="6">
        <v>978</v>
      </c>
      <c r="D979" s="6">
        <f>Вимірювання!A979</f>
        <v>0</v>
      </c>
      <c r="E979" s="6">
        <f>Вимірювання!B979</f>
        <v>0</v>
      </c>
      <c r="F979" s="6">
        <f>Вимірювання!C979</f>
        <v>0</v>
      </c>
    </row>
    <row r="980" spans="1:6" x14ac:dyDescent="0.25">
      <c r="A980" s="2">
        <f t="shared" si="31"/>
        <v>449</v>
      </c>
      <c r="B980" s="2">
        <f t="shared" si="32"/>
        <v>397</v>
      </c>
      <c r="C980" s="6">
        <v>979</v>
      </c>
      <c r="D980" s="6">
        <f>Вимірювання!A980</f>
        <v>0</v>
      </c>
      <c r="E980" s="6">
        <f>Вимірювання!B980</f>
        <v>0</v>
      </c>
      <c r="F980" s="6">
        <f>Вимірювання!C980</f>
        <v>0</v>
      </c>
    </row>
    <row r="981" spans="1:6" x14ac:dyDescent="0.25">
      <c r="A981" s="2">
        <f t="shared" si="31"/>
        <v>449</v>
      </c>
      <c r="B981" s="2">
        <f t="shared" si="32"/>
        <v>397</v>
      </c>
      <c r="C981" s="6">
        <v>980</v>
      </c>
      <c r="D981" s="6">
        <f>Вимірювання!A981</f>
        <v>0</v>
      </c>
      <c r="E981" s="6">
        <f>Вимірювання!B981</f>
        <v>0</v>
      </c>
      <c r="F981" s="6">
        <f>Вимірювання!C981</f>
        <v>0</v>
      </c>
    </row>
    <row r="982" spans="1:6" x14ac:dyDescent="0.25">
      <c r="A982" s="2">
        <f t="shared" si="31"/>
        <v>449</v>
      </c>
      <c r="B982" s="2">
        <f t="shared" si="32"/>
        <v>397</v>
      </c>
      <c r="C982" s="6">
        <v>981</v>
      </c>
      <c r="D982" s="6">
        <f>Вимірювання!A982</f>
        <v>0</v>
      </c>
      <c r="E982" s="6">
        <f>Вимірювання!B982</f>
        <v>0</v>
      </c>
      <c r="F982" s="6">
        <f>Вимірювання!C982</f>
        <v>0</v>
      </c>
    </row>
    <row r="983" spans="1:6" x14ac:dyDescent="0.25">
      <c r="A983" s="2">
        <f t="shared" si="31"/>
        <v>449</v>
      </c>
      <c r="B983" s="2">
        <f t="shared" si="32"/>
        <v>397</v>
      </c>
      <c r="C983" s="6">
        <v>982</v>
      </c>
      <c r="D983" s="6">
        <f>Вимірювання!A983</f>
        <v>0</v>
      </c>
      <c r="E983" s="6">
        <f>Вимірювання!B983</f>
        <v>0</v>
      </c>
      <c r="F983" s="6">
        <f>Вимірювання!C983</f>
        <v>0</v>
      </c>
    </row>
    <row r="984" spans="1:6" x14ac:dyDescent="0.25">
      <c r="A984" s="2">
        <f t="shared" si="31"/>
        <v>449</v>
      </c>
      <c r="B984" s="2">
        <f t="shared" si="32"/>
        <v>397</v>
      </c>
      <c r="C984" s="6">
        <v>983</v>
      </c>
      <c r="D984" s="6">
        <f>Вимірювання!A984</f>
        <v>0</v>
      </c>
      <c r="E984" s="6">
        <f>Вимірювання!B984</f>
        <v>0</v>
      </c>
      <c r="F984" s="6">
        <f>Вимірювання!C984</f>
        <v>0</v>
      </c>
    </row>
    <row r="985" spans="1:6" x14ac:dyDescent="0.25">
      <c r="A985" s="2">
        <f t="shared" si="31"/>
        <v>449</v>
      </c>
      <c r="B985" s="2">
        <f t="shared" si="32"/>
        <v>397</v>
      </c>
      <c r="C985" s="6">
        <v>984</v>
      </c>
      <c r="D985" s="6">
        <f>Вимірювання!A985</f>
        <v>0</v>
      </c>
      <c r="E985" s="6">
        <f>Вимірювання!B985</f>
        <v>0</v>
      </c>
      <c r="F985" s="6">
        <f>Вимірювання!C985</f>
        <v>0</v>
      </c>
    </row>
    <row r="986" spans="1:6" x14ac:dyDescent="0.25">
      <c r="A986" s="2">
        <f t="shared" si="31"/>
        <v>449</v>
      </c>
      <c r="B986" s="2">
        <f t="shared" si="32"/>
        <v>397</v>
      </c>
      <c r="C986" s="6">
        <v>985</v>
      </c>
      <c r="D986" s="6">
        <f>Вимірювання!A986</f>
        <v>0</v>
      </c>
      <c r="E986" s="6">
        <f>Вимірювання!B986</f>
        <v>0</v>
      </c>
      <c r="F986" s="6">
        <f>Вимірювання!C986</f>
        <v>0</v>
      </c>
    </row>
    <row r="987" spans="1:6" x14ac:dyDescent="0.25">
      <c r="A987" s="2">
        <f t="shared" si="31"/>
        <v>449</v>
      </c>
      <c r="B987" s="2">
        <f t="shared" si="32"/>
        <v>397</v>
      </c>
      <c r="C987" s="6">
        <v>986</v>
      </c>
      <c r="D987" s="6">
        <f>Вимірювання!A987</f>
        <v>0</v>
      </c>
      <c r="E987" s="6">
        <f>Вимірювання!B987</f>
        <v>0</v>
      </c>
      <c r="F987" s="6">
        <f>Вимірювання!C987</f>
        <v>0</v>
      </c>
    </row>
    <row r="988" spans="1:6" x14ac:dyDescent="0.25">
      <c r="A988" s="2">
        <f t="shared" si="31"/>
        <v>449</v>
      </c>
      <c r="B988" s="2">
        <f t="shared" si="32"/>
        <v>397</v>
      </c>
      <c r="C988" s="6">
        <v>987</v>
      </c>
      <c r="D988" s="6">
        <f>Вимірювання!A988</f>
        <v>0</v>
      </c>
      <c r="E988" s="6">
        <f>Вимірювання!B988</f>
        <v>0</v>
      </c>
      <c r="F988" s="6">
        <f>Вимірювання!C988</f>
        <v>0</v>
      </c>
    </row>
    <row r="989" spans="1:6" x14ac:dyDescent="0.25">
      <c r="A989" s="2">
        <f t="shared" si="31"/>
        <v>449</v>
      </c>
      <c r="B989" s="2">
        <f t="shared" si="32"/>
        <v>397</v>
      </c>
      <c r="C989" s="6">
        <v>988</v>
      </c>
      <c r="D989" s="6">
        <f>Вимірювання!A989</f>
        <v>0</v>
      </c>
      <c r="E989" s="6">
        <f>Вимірювання!B989</f>
        <v>0</v>
      </c>
      <c r="F989" s="6">
        <f>Вимірювання!C989</f>
        <v>0</v>
      </c>
    </row>
    <row r="990" spans="1:6" x14ac:dyDescent="0.25">
      <c r="A990" s="2">
        <f t="shared" si="31"/>
        <v>449</v>
      </c>
      <c r="B990" s="2">
        <f t="shared" si="32"/>
        <v>397</v>
      </c>
      <c r="C990" s="6">
        <v>989</v>
      </c>
      <c r="D990" s="6">
        <f>Вимірювання!A990</f>
        <v>0</v>
      </c>
      <c r="E990" s="6">
        <f>Вимірювання!B990</f>
        <v>0</v>
      </c>
      <c r="F990" s="6">
        <f>Вимірювання!C990</f>
        <v>0</v>
      </c>
    </row>
    <row r="991" spans="1:6" x14ac:dyDescent="0.25">
      <c r="A991" s="2">
        <f t="shared" si="31"/>
        <v>449</v>
      </c>
      <c r="B991" s="2">
        <f t="shared" si="32"/>
        <v>397</v>
      </c>
      <c r="C991" s="6">
        <v>990</v>
      </c>
      <c r="D991" s="6">
        <f>Вимірювання!A991</f>
        <v>0</v>
      </c>
      <c r="E991" s="6">
        <f>Вимірювання!B991</f>
        <v>0</v>
      </c>
      <c r="F991" s="6">
        <f>Вимірювання!C991</f>
        <v>0</v>
      </c>
    </row>
    <row r="992" spans="1:6" x14ac:dyDescent="0.25">
      <c r="A992" s="2">
        <f t="shared" si="31"/>
        <v>449</v>
      </c>
      <c r="B992" s="2">
        <f t="shared" si="32"/>
        <v>397</v>
      </c>
      <c r="C992" s="6">
        <v>991</v>
      </c>
      <c r="D992" s="6">
        <f>Вимірювання!A992</f>
        <v>0</v>
      </c>
      <c r="E992" s="6">
        <f>Вимірювання!B992</f>
        <v>0</v>
      </c>
      <c r="F992" s="6">
        <f>Вимірювання!C992</f>
        <v>0</v>
      </c>
    </row>
    <row r="993" spans="1:6" x14ac:dyDescent="0.25">
      <c r="A993" s="2">
        <f t="shared" si="31"/>
        <v>449</v>
      </c>
      <c r="B993" s="2">
        <f t="shared" si="32"/>
        <v>397</v>
      </c>
      <c r="C993" s="6">
        <v>992</v>
      </c>
      <c r="D993" s="6">
        <f>Вимірювання!A993</f>
        <v>0</v>
      </c>
      <c r="E993" s="6">
        <f>Вимірювання!B993</f>
        <v>0</v>
      </c>
      <c r="F993" s="6">
        <f>Вимірювання!C993</f>
        <v>0</v>
      </c>
    </row>
    <row r="994" spans="1:6" x14ac:dyDescent="0.25">
      <c r="A994" s="2">
        <f t="shared" si="31"/>
        <v>449</v>
      </c>
      <c r="B994" s="2">
        <f t="shared" si="32"/>
        <v>397</v>
      </c>
      <c r="C994" s="6">
        <v>993</v>
      </c>
      <c r="D994" s="6">
        <f>Вимірювання!A994</f>
        <v>0</v>
      </c>
      <c r="E994" s="6">
        <f>Вимірювання!B994</f>
        <v>0</v>
      </c>
      <c r="F994" s="6">
        <f>Вимірювання!C994</f>
        <v>0</v>
      </c>
    </row>
    <row r="995" spans="1:6" x14ac:dyDescent="0.25">
      <c r="A995" s="2">
        <f t="shared" si="31"/>
        <v>449</v>
      </c>
      <c r="B995" s="2">
        <f t="shared" si="32"/>
        <v>397</v>
      </c>
      <c r="C995" s="6">
        <v>994</v>
      </c>
      <c r="D995" s="6">
        <f>Вимірювання!A995</f>
        <v>0</v>
      </c>
      <c r="E995" s="6">
        <f>Вимірювання!B995</f>
        <v>0</v>
      </c>
      <c r="F995" s="6">
        <f>Вимірювання!C995</f>
        <v>0</v>
      </c>
    </row>
    <row r="996" spans="1:6" x14ac:dyDescent="0.25">
      <c r="A996" s="2">
        <f t="shared" si="31"/>
        <v>449</v>
      </c>
      <c r="B996" s="2">
        <f t="shared" si="32"/>
        <v>397</v>
      </c>
      <c r="C996" s="6">
        <v>995</v>
      </c>
      <c r="D996" s="6">
        <f>Вимірювання!A996</f>
        <v>0</v>
      </c>
      <c r="E996" s="6">
        <f>Вимірювання!B996</f>
        <v>0</v>
      </c>
      <c r="F996" s="6">
        <f>Вимірювання!C996</f>
        <v>0</v>
      </c>
    </row>
    <row r="997" spans="1:6" x14ac:dyDescent="0.25">
      <c r="A997" s="2">
        <f t="shared" si="31"/>
        <v>449</v>
      </c>
      <c r="B997" s="2">
        <f t="shared" si="32"/>
        <v>397</v>
      </c>
      <c r="C997" s="6">
        <v>996</v>
      </c>
      <c r="D997" s="6">
        <f>Вимірювання!A997</f>
        <v>0</v>
      </c>
      <c r="E997" s="6">
        <f>Вимірювання!B997</f>
        <v>0</v>
      </c>
      <c r="F997" s="6">
        <f>Вимірювання!C997</f>
        <v>0</v>
      </c>
    </row>
    <row r="998" spans="1:6" x14ac:dyDescent="0.25">
      <c r="A998" s="2">
        <f t="shared" si="31"/>
        <v>449</v>
      </c>
      <c r="B998" s="2">
        <f t="shared" si="32"/>
        <v>397</v>
      </c>
      <c r="C998" s="6">
        <v>997</v>
      </c>
      <c r="D998" s="6">
        <f>Вимірювання!A998</f>
        <v>0</v>
      </c>
      <c r="E998" s="6">
        <f>Вимірювання!B998</f>
        <v>0</v>
      </c>
      <c r="F998" s="6">
        <f>Вимірювання!C998</f>
        <v>0</v>
      </c>
    </row>
    <row r="999" spans="1:6" x14ac:dyDescent="0.25">
      <c r="A999" s="2">
        <f t="shared" si="31"/>
        <v>449</v>
      </c>
      <c r="B999" s="2">
        <f t="shared" si="32"/>
        <v>397</v>
      </c>
      <c r="C999" s="6">
        <v>998</v>
      </c>
      <c r="D999" s="6">
        <f>Вимірювання!A999</f>
        <v>0</v>
      </c>
      <c r="E999" s="6">
        <f>Вимірювання!B999</f>
        <v>0</v>
      </c>
      <c r="F999" s="6">
        <f>Вимірювання!C999</f>
        <v>0</v>
      </c>
    </row>
    <row r="1000" spans="1:6" x14ac:dyDescent="0.25">
      <c r="A1000" s="2">
        <f t="shared" si="31"/>
        <v>449</v>
      </c>
      <c r="B1000" s="2">
        <f t="shared" si="32"/>
        <v>397</v>
      </c>
      <c r="C1000" s="6">
        <v>999</v>
      </c>
      <c r="D1000" s="6">
        <f>Вимірювання!A1000</f>
        <v>0</v>
      </c>
      <c r="E1000" s="6">
        <f>Вимірювання!B1000</f>
        <v>0</v>
      </c>
      <c r="F1000" s="6">
        <f>Вимірювання!C1000</f>
        <v>0</v>
      </c>
    </row>
    <row r="1001" spans="1:6" x14ac:dyDescent="0.25">
      <c r="A1001" s="2">
        <f t="shared" si="31"/>
        <v>449</v>
      </c>
      <c r="B1001" s="2">
        <f t="shared" si="32"/>
        <v>397</v>
      </c>
      <c r="C1001" s="6">
        <v>1000</v>
      </c>
      <c r="D1001" s="6">
        <f>Вимірювання!A1001</f>
        <v>0</v>
      </c>
      <c r="E1001" s="6">
        <f>Вимірювання!B1001</f>
        <v>0</v>
      </c>
      <c r="F1001" s="6">
        <f>Вимірювання!C1001</f>
        <v>0</v>
      </c>
    </row>
  </sheetData>
  <autoFilter ref="A1:F1001">
    <sortState ref="A2:F1001">
      <sortCondition ref="C1"/>
    </sortState>
  </autoFilter>
  <mergeCells count="22">
    <mergeCell ref="L17:X19"/>
    <mergeCell ref="L20:P22"/>
    <mergeCell ref="T20:X22"/>
    <mergeCell ref="L23:N24"/>
    <mergeCell ref="L25:N26"/>
    <mergeCell ref="Q20:Q22"/>
    <mergeCell ref="S20:S22"/>
    <mergeCell ref="R20:R22"/>
    <mergeCell ref="L27:N28"/>
    <mergeCell ref="L29:N30"/>
    <mergeCell ref="V23:X24"/>
    <mergeCell ref="V25:X26"/>
    <mergeCell ref="V27:X28"/>
    <mergeCell ref="O23:P24"/>
    <mergeCell ref="O25:P26"/>
    <mergeCell ref="O27:P28"/>
    <mergeCell ref="V29:X30"/>
    <mergeCell ref="O29:P30"/>
    <mergeCell ref="T23:U24"/>
    <mergeCell ref="T25:U26"/>
    <mergeCell ref="T27:U28"/>
    <mergeCell ref="T29:U3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4"/>
  <sheetViews>
    <sheetView tabSelected="1" topLeftCell="G1" zoomScale="77" zoomScaleNormal="77" workbookViewId="0">
      <selection activeCell="AB5" sqref="AB5"/>
    </sheetView>
  </sheetViews>
  <sheetFormatPr defaultRowHeight="15" x14ac:dyDescent="0.25"/>
  <cols>
    <col min="1" max="4" width="9.140625" style="1"/>
    <col min="5" max="5" width="14.140625" style="1" customWidth="1"/>
    <col min="6" max="11" width="9.140625" style="1"/>
    <col min="12" max="12" width="19.7109375" style="1" customWidth="1"/>
    <col min="13" max="13" width="18.7109375" style="1" customWidth="1"/>
    <col min="14" max="15" width="18" style="1" customWidth="1"/>
    <col min="16" max="16" width="11.28515625" style="1" bestFit="1" customWidth="1"/>
    <col min="17" max="16384" width="9.140625" style="1"/>
  </cols>
  <sheetData>
    <row r="3" spans="2:13" x14ac:dyDescent="0.25">
      <c r="B3" s="1" t="s">
        <v>22</v>
      </c>
      <c r="C3" s="1">
        <f>MIN(Вимірювання!C:C)</f>
        <v>15.51</v>
      </c>
    </row>
    <row r="4" spans="2:13" x14ac:dyDescent="0.25">
      <c r="B4" s="1" t="s">
        <v>23</v>
      </c>
      <c r="C4" s="1">
        <f>MAX(Вимірювання!C:C)</f>
        <v>54.08</v>
      </c>
    </row>
    <row r="5" spans="2:13" x14ac:dyDescent="0.25">
      <c r="B5" s="1" t="s">
        <v>24</v>
      </c>
      <c r="C5" s="1">
        <f>C4-C3</f>
        <v>38.57</v>
      </c>
      <c r="F5" s="1" t="s">
        <v>4</v>
      </c>
      <c r="G5" s="1" t="s">
        <v>5</v>
      </c>
      <c r="H5" s="1" t="s">
        <v>4</v>
      </c>
      <c r="I5" s="1" t="s">
        <v>5</v>
      </c>
    </row>
    <row r="6" spans="2:13" x14ac:dyDescent="0.25">
      <c r="C6" s="1">
        <f>C3</f>
        <v>15.51</v>
      </c>
      <c r="D6" s="1">
        <f t="shared" ref="D6:D16" si="0">ROUND(C6,2)</f>
        <v>15.51</v>
      </c>
    </row>
    <row r="7" spans="2:13" x14ac:dyDescent="0.25">
      <c r="C7" s="1">
        <f>C6+$C$5/10</f>
        <v>19.367000000000001</v>
      </c>
      <c r="D7" s="1">
        <f t="shared" si="0"/>
        <v>19.37</v>
      </c>
      <c r="E7" s="1" t="str">
        <f>"["&amp;D6&amp;"; "&amp;D7&amp;"]"</f>
        <v>[15.51; 19.37]</v>
      </c>
      <c r="F7" s="1">
        <f>COUNTIFS(Вимірювання!$C:$C,"&lt;="&amp;$C7,Вимірювання!$B:$B,F$5)</f>
        <v>14</v>
      </c>
      <c r="G7" s="1">
        <f>COUNTIFS(Вимірювання!$C:$C,"&lt;="&amp;$C7,Вимірювання!$B:$B,G$5)</f>
        <v>14</v>
      </c>
      <c r="H7" s="1">
        <f>F7-F6</f>
        <v>14</v>
      </c>
      <c r="I7" s="1">
        <f>G7-G6</f>
        <v>14</v>
      </c>
    </row>
    <row r="8" spans="2:13" x14ac:dyDescent="0.25">
      <c r="C8" s="1">
        <f t="shared" ref="C8:C16" si="1">C7+$C$5/10</f>
        <v>23.224</v>
      </c>
      <c r="D8" s="1">
        <f t="shared" si="0"/>
        <v>23.22</v>
      </c>
      <c r="E8" s="1" t="str">
        <f>"("&amp;D7&amp;"; "&amp;D8&amp;"]"</f>
        <v>(19.37; 23.22]</v>
      </c>
      <c r="F8" s="1">
        <f>COUNTIFS(Вимірювання!$C:$C,"&lt;="&amp;$C8,Вимірювання!$B:$B,F$5)</f>
        <v>60</v>
      </c>
      <c r="G8" s="1">
        <f>COUNTIFS(Вимірювання!$C:$C,"&lt;="&amp;$C8,Вимірювання!$B:$B,G$5)</f>
        <v>108</v>
      </c>
      <c r="H8" s="1">
        <f t="shared" ref="H8:H16" si="2">F8-F7</f>
        <v>46</v>
      </c>
      <c r="I8" s="1">
        <f t="shared" ref="I8:I16" si="3">G8-G7</f>
        <v>94</v>
      </c>
    </row>
    <row r="9" spans="2:13" x14ac:dyDescent="0.25">
      <c r="C9" s="1">
        <f t="shared" si="1"/>
        <v>27.081</v>
      </c>
      <c r="D9" s="1">
        <f t="shared" si="0"/>
        <v>27.08</v>
      </c>
      <c r="E9" s="1" t="str">
        <f t="shared" ref="E9:E16" si="4">"("&amp;D8&amp;"; "&amp;D9&amp;"]"</f>
        <v>(23.22; 27.08]</v>
      </c>
      <c r="F9" s="1">
        <f>COUNTIFS(Вимірювання!$C:$C,"&lt;="&amp;$C9,Вимірювання!$B:$B,F$5)</f>
        <v>137</v>
      </c>
      <c r="G9" s="1">
        <f>COUNTIFS(Вимірювання!$C:$C,"&lt;="&amp;$C9,Вимірювання!$B:$B,G$5)</f>
        <v>229</v>
      </c>
      <c r="H9" s="1">
        <f t="shared" si="2"/>
        <v>77</v>
      </c>
      <c r="I9" s="1">
        <f t="shared" si="3"/>
        <v>121</v>
      </c>
    </row>
    <row r="10" spans="2:13" x14ac:dyDescent="0.25">
      <c r="C10" s="1">
        <f t="shared" si="1"/>
        <v>30.937999999999999</v>
      </c>
      <c r="D10" s="1">
        <f t="shared" si="0"/>
        <v>30.94</v>
      </c>
      <c r="E10" s="1" t="str">
        <f t="shared" si="4"/>
        <v>(27.08; 30.94]</v>
      </c>
      <c r="F10" s="1">
        <f>COUNTIFS(Вимірювання!$C:$C,"&lt;="&amp;$C10,Вимірювання!$B:$B,F$5)</f>
        <v>217</v>
      </c>
      <c r="G10" s="1">
        <f>COUNTIFS(Вимірювання!$C:$C,"&lt;="&amp;$C10,Вимірювання!$B:$B,G$5)</f>
        <v>331</v>
      </c>
      <c r="H10" s="1">
        <f t="shared" si="2"/>
        <v>80</v>
      </c>
      <c r="I10" s="1">
        <f t="shared" si="3"/>
        <v>102</v>
      </c>
    </row>
    <row r="11" spans="2:13" x14ac:dyDescent="0.25">
      <c r="C11" s="1">
        <f t="shared" si="1"/>
        <v>34.795000000000002</v>
      </c>
      <c r="D11" s="1">
        <f t="shared" si="0"/>
        <v>34.799999999999997</v>
      </c>
      <c r="E11" s="1" t="str">
        <f t="shared" si="4"/>
        <v>(30.94; 34.8]</v>
      </c>
      <c r="F11" s="1">
        <f>COUNTIFS(Вимірювання!$C:$C,"&lt;="&amp;$C11,Вимірювання!$B:$B,F$5)</f>
        <v>284</v>
      </c>
      <c r="G11" s="1">
        <f>COUNTIFS(Вимірювання!$C:$C,"&lt;="&amp;$C11,Вимірювання!$B:$B,G$5)</f>
        <v>409</v>
      </c>
      <c r="H11" s="1">
        <f t="shared" si="2"/>
        <v>67</v>
      </c>
      <c r="I11" s="1">
        <f t="shared" si="3"/>
        <v>78</v>
      </c>
    </row>
    <row r="12" spans="2:13" x14ac:dyDescent="0.25">
      <c r="C12" s="1">
        <f t="shared" si="1"/>
        <v>38.652000000000001</v>
      </c>
      <c r="D12" s="1">
        <f t="shared" si="0"/>
        <v>38.65</v>
      </c>
      <c r="E12" s="1" t="str">
        <f t="shared" si="4"/>
        <v>(34.8; 38.65]</v>
      </c>
      <c r="F12" s="1">
        <f>COUNTIFS(Вимірювання!$C:$C,"&lt;="&amp;$C12,Вимірювання!$B:$B,F$5)</f>
        <v>342</v>
      </c>
      <c r="G12" s="1">
        <f>COUNTIFS(Вимірювання!$C:$C,"&lt;="&amp;$C12,Вимірювання!$B:$B,G$5)</f>
        <v>436</v>
      </c>
      <c r="H12" s="1">
        <f t="shared" si="2"/>
        <v>58</v>
      </c>
      <c r="I12" s="1">
        <f t="shared" si="3"/>
        <v>27</v>
      </c>
    </row>
    <row r="13" spans="2:13" x14ac:dyDescent="0.25">
      <c r="C13" s="1">
        <f t="shared" si="1"/>
        <v>42.509</v>
      </c>
      <c r="D13" s="1">
        <f t="shared" si="0"/>
        <v>42.51</v>
      </c>
      <c r="E13" s="1" t="str">
        <f t="shared" si="4"/>
        <v>(38.65; 42.51]</v>
      </c>
      <c r="F13" s="1">
        <f>COUNTIFS(Вимірювання!$C:$C,"&lt;="&amp;$C13,Вимірювання!$B:$B,F$5)</f>
        <v>379</v>
      </c>
      <c r="G13" s="1">
        <f>COUNTIFS(Вимірювання!$C:$C,"&lt;="&amp;$C13,Вимірювання!$B:$B,G$5)</f>
        <v>446</v>
      </c>
      <c r="H13" s="1">
        <f t="shared" si="2"/>
        <v>37</v>
      </c>
      <c r="I13" s="1">
        <f t="shared" si="3"/>
        <v>10</v>
      </c>
    </row>
    <row r="14" spans="2:13" x14ac:dyDescent="0.25">
      <c r="C14" s="1">
        <f t="shared" si="1"/>
        <v>46.366</v>
      </c>
      <c r="D14" s="1">
        <f t="shared" si="0"/>
        <v>46.37</v>
      </c>
      <c r="E14" s="1" t="str">
        <f t="shared" si="4"/>
        <v>(42.51; 46.37]</v>
      </c>
      <c r="F14" s="1">
        <f>COUNTIFS(Вимірювання!$C:$C,"&lt;="&amp;$C14,Вимірювання!$B:$B,F$5)</f>
        <v>386</v>
      </c>
      <c r="G14" s="1">
        <f>COUNTIFS(Вимірювання!$C:$C,"&lt;="&amp;$C14,Вимірювання!$B:$B,G$5)</f>
        <v>447</v>
      </c>
      <c r="H14" s="1">
        <f t="shared" si="2"/>
        <v>7</v>
      </c>
      <c r="I14" s="1">
        <f t="shared" si="3"/>
        <v>1</v>
      </c>
    </row>
    <row r="15" spans="2:13" x14ac:dyDescent="0.25">
      <c r="C15" s="1">
        <f t="shared" si="1"/>
        <v>50.222999999999999</v>
      </c>
      <c r="D15" s="1">
        <f t="shared" si="0"/>
        <v>50.22</v>
      </c>
      <c r="E15" s="1" t="str">
        <f t="shared" si="4"/>
        <v>(46.37; 50.22]</v>
      </c>
      <c r="F15" s="1">
        <f>COUNTIFS(Вимірювання!$C:$C,"&lt;="&amp;$C15,Вимірювання!$B:$B,F$5)</f>
        <v>391</v>
      </c>
      <c r="G15" s="1">
        <f>COUNTIFS(Вимірювання!$C:$C,"&lt;="&amp;$C15,Вимірювання!$B:$B,G$5)</f>
        <v>448</v>
      </c>
      <c r="H15" s="1">
        <f t="shared" si="2"/>
        <v>5</v>
      </c>
      <c r="I15" s="1">
        <f t="shared" si="3"/>
        <v>1</v>
      </c>
      <c r="L15"/>
      <c r="M15"/>
    </row>
    <row r="16" spans="2:13" x14ac:dyDescent="0.25">
      <c r="C16" s="1">
        <f t="shared" si="1"/>
        <v>54.08</v>
      </c>
      <c r="D16" s="1">
        <f t="shared" si="0"/>
        <v>54.08</v>
      </c>
      <c r="E16" s="1" t="str">
        <f t="shared" si="4"/>
        <v>(50.22; 54.08]</v>
      </c>
      <c r="F16" s="1">
        <f>COUNTIFS(Вимірювання!$C:$C,"&lt;="&amp;$C16,Вимірювання!$B:$B,F$5)</f>
        <v>393</v>
      </c>
      <c r="G16" s="1">
        <f>COUNTIFS(Вимірювання!$C:$C,"&lt;="&amp;$C16,Вимірювання!$B:$B,G$5)</f>
        <v>448</v>
      </c>
      <c r="H16" s="1">
        <f t="shared" si="2"/>
        <v>2</v>
      </c>
      <c r="I16" s="1">
        <f t="shared" si="3"/>
        <v>0</v>
      </c>
    </row>
    <row r="17" spans="12:16" x14ac:dyDescent="0.25">
      <c r="L17" s="9" t="s">
        <v>27</v>
      </c>
      <c r="M17" t="s">
        <v>29</v>
      </c>
      <c r="N17"/>
      <c r="O17"/>
      <c r="P17"/>
    </row>
    <row r="18" spans="12:16" x14ac:dyDescent="0.25">
      <c r="L18" s="10" t="s">
        <v>5</v>
      </c>
      <c r="M18" s="8">
        <v>27.413214285714297</v>
      </c>
      <c r="N18"/>
      <c r="O18"/>
      <c r="P18"/>
    </row>
    <row r="19" spans="12:16" x14ac:dyDescent="0.25">
      <c r="L19" s="10" t="s">
        <v>4</v>
      </c>
      <c r="M19" s="8">
        <v>30.482007633587802</v>
      </c>
      <c r="N19"/>
      <c r="O19"/>
      <c r="P19"/>
    </row>
    <row r="20" spans="12:16" x14ac:dyDescent="0.25">
      <c r="L20" s="10" t="s">
        <v>28</v>
      </c>
      <c r="M20" s="8">
        <v>28.847263971462542</v>
      </c>
      <c r="N20"/>
      <c r="O20"/>
      <c r="P20"/>
    </row>
    <row r="21" spans="12:16" x14ac:dyDescent="0.25">
      <c r="L21"/>
      <c r="M21"/>
      <c r="N21"/>
      <c r="O21"/>
      <c r="P21"/>
    </row>
    <row r="22" spans="12:16" x14ac:dyDescent="0.25">
      <c r="L22"/>
      <c r="M22"/>
      <c r="N22"/>
      <c r="O22"/>
      <c r="P22"/>
    </row>
    <row r="23" spans="12:16" x14ac:dyDescent="0.25">
      <c r="L23"/>
      <c r="M23"/>
      <c r="N23"/>
    </row>
    <row r="24" spans="12:16" x14ac:dyDescent="0.25">
      <c r="L24"/>
      <c r="M24"/>
      <c r="N24"/>
    </row>
    <row r="25" spans="12:16" x14ac:dyDescent="0.25">
      <c r="L25"/>
      <c r="M25"/>
      <c r="N25"/>
    </row>
    <row r="26" spans="12:16" x14ac:dyDescent="0.25">
      <c r="L26"/>
      <c r="M26"/>
      <c r="N26"/>
    </row>
    <row r="27" spans="12:16" x14ac:dyDescent="0.25">
      <c r="L27"/>
      <c r="M27"/>
      <c r="N27"/>
    </row>
    <row r="28" spans="12:16" x14ac:dyDescent="0.25">
      <c r="L28"/>
      <c r="M28"/>
      <c r="N28"/>
    </row>
    <row r="29" spans="12:16" x14ac:dyDescent="0.25">
      <c r="L29"/>
      <c r="M29"/>
      <c r="N29"/>
    </row>
    <row r="30" spans="12:16" x14ac:dyDescent="0.25">
      <c r="L30"/>
      <c r="M30"/>
      <c r="N30"/>
    </row>
    <row r="31" spans="12:16" x14ac:dyDescent="0.25">
      <c r="L31"/>
      <c r="M31"/>
      <c r="N31"/>
    </row>
    <row r="32" spans="12:16" x14ac:dyDescent="0.25">
      <c r="L32"/>
      <c r="M32"/>
      <c r="N32"/>
    </row>
    <row r="33" spans="12:14" x14ac:dyDescent="0.25">
      <c r="L33"/>
      <c r="M33"/>
      <c r="N33"/>
    </row>
    <row r="34" spans="12:14" x14ac:dyDescent="0.25">
      <c r="L34"/>
      <c r="M34"/>
      <c r="N34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Вимірювання</vt:lpstr>
      <vt:lpstr>Експеримент</vt:lpstr>
      <vt:lpstr>Аналіз результатів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Hryhorii Hoherchak</dc:creator>
  <cp:lastModifiedBy>Hryhorii Hoherchak</cp:lastModifiedBy>
  <dcterms:created xsi:type="dcterms:W3CDTF">2017-01-30T11:16:29Z</dcterms:created>
  <dcterms:modified xsi:type="dcterms:W3CDTF">2017-02-15T18:08:37Z</dcterms:modified>
</cp:coreProperties>
</file>